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28920" yWindow="-75" windowWidth="29040" windowHeight="15840"/>
  </bookViews>
  <sheets>
    <sheet name="Ark1" sheetId="1" r:id="rId1"/>
  </sheets>
  <definedNames>
    <definedName name="_xlnm._FilterDatabase" localSheetId="0" hidden="1">'Ark1'!$A$3:$D$83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51" i="1" l="1"/>
  <c r="G48" i="1"/>
  <c r="G38" i="1"/>
  <c r="G33" i="1"/>
  <c r="G26" i="1"/>
  <c r="G24" i="1"/>
  <c r="G19" i="1"/>
  <c r="G70" i="1"/>
  <c r="G67" i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</calcChain>
</file>

<file path=xl/sharedStrings.xml><?xml version="1.0" encoding="utf-8"?>
<sst xmlns="http://schemas.openxmlformats.org/spreadsheetml/2006/main" count="248" uniqueCount="103">
  <si>
    <t>Middelfart Kommune</t>
  </si>
  <si>
    <t>Adresse</t>
  </si>
  <si>
    <t>Anlægtype</t>
  </si>
  <si>
    <t>Paneltype</t>
  </si>
  <si>
    <t>Anne Trolle Skole, Kirkevej 29, 5464 Brenderup</t>
  </si>
  <si>
    <t>AlphaTronics</t>
  </si>
  <si>
    <t>Alpha Easy I</t>
  </si>
  <si>
    <t>Søstejernen Føns, Børne Huset, Føns Strandvej 2, 5580 Nørre Aaby</t>
  </si>
  <si>
    <t>Mulithuset Udeholdet, Teglgårdsparken 23, 5500 Middelfart</t>
  </si>
  <si>
    <t>Børneuniverset Fjeldsted Harndrup, Fjellerupvej 22-24, 5463 Harndrup</t>
  </si>
  <si>
    <t>Affald og Genbrug Nr. Aaby, Margaardvej 47, 5580 Nørre Aaby</t>
  </si>
  <si>
    <t>Skrillingeskolen Pilehuset, Øresundsvænget 3, 5500 Middelfart</t>
  </si>
  <si>
    <t>Skrillingeskolen Birkehytten, Øresundsvænget 1, 5500 Middelfart</t>
  </si>
  <si>
    <t>Skrillingeskolen Nøddebo, Øresundsvænget 2, 5500 Middelfart</t>
  </si>
  <si>
    <t>Skrillingeskolen B Huset, Øresundsvænget 1, 5500 Middelfart</t>
  </si>
  <si>
    <t>Vejlby Losseplads, Bogensvej 89, 5500 Middelfart</t>
  </si>
  <si>
    <t>Børnehaven Naturhaven, Værkstedsvej 2, 5500 Middelfart</t>
  </si>
  <si>
    <t>Egehuset, Nørregade 88, 5592 Ejby</t>
  </si>
  <si>
    <t>Kontaktstedet stjernevænget 5, 5492 Ejby</t>
  </si>
  <si>
    <t>Fælleshåb, Vestbo, Bogensevej 123, 5500 Midddelfart</t>
  </si>
  <si>
    <t>Køstrup Genbrugsplads, Juelsmindevej 51, 5464 Brenderup</t>
  </si>
  <si>
    <t>Ungdomsskole Walker, Falstervej 11, 5500 Middelfart</t>
  </si>
  <si>
    <t>CP-508 IP</t>
  </si>
  <si>
    <t>BH Bulderby, Chr. Danningsvej 73, 5500 Middelfart</t>
  </si>
  <si>
    <t>Skrillingeskolen C Huset, Øresundsvænget 1, 5500 Middelfart</t>
  </si>
  <si>
    <t>CP508/NG</t>
  </si>
  <si>
    <t>Nørre Aaby Folkeskole adm. Bygn., Skolevænget 9, 5580 Nørre Aaby</t>
  </si>
  <si>
    <t>Kulturøen, Havnegade 6, 5500 Middelfart</t>
  </si>
  <si>
    <t>Middelfart Sundhedsklinik, Teglgårdsparken 17, 5500 Middelfart</t>
  </si>
  <si>
    <t>Ældrecentret Rudbækshøj, Strib Landevej 58, 5500 Middelfart</t>
  </si>
  <si>
    <t>Strib Skole, Skolevej 9, 5500 Middelfart</t>
  </si>
  <si>
    <t>Mandskabafdelingen, Langelandsvej 22B, 5500 Middelfart</t>
  </si>
  <si>
    <t>BH Behrendsvej, Behrendtsvej 30, 5500 Middelfart</t>
  </si>
  <si>
    <t>Middelfart materialegaarden, Langelandsvej 20, 5500 Middelfart</t>
  </si>
  <si>
    <t>Skrillingeskolen Adm., Øresundsvænget 1,  5500 Middelfart</t>
  </si>
  <si>
    <t>Skrillingeskolen Kastaniegården, Øresundsvænget 1, 5500 Middelfart</t>
  </si>
  <si>
    <t>Skrillingeskolen Læreforberedelsen, Øresundsvænget 1, 5500 Middelfart</t>
  </si>
  <si>
    <t>Kollegiet Vejlby, Vejlbyvej 52, 5500 Middelfart</t>
  </si>
  <si>
    <t>Børnehaven Rød Chilli, Merianvej 12, 5500 Middelfart</t>
  </si>
  <si>
    <t>Middelfart Ungdomsskole, Blindeblomsvej 11, 5500 Middelfart</t>
  </si>
  <si>
    <t>Vestre Skole, Søndergade 41, 5500 Middelfart</t>
  </si>
  <si>
    <t>Stribklubben, Sofiendalsvej 112, 5500 Middelfart</t>
  </si>
  <si>
    <t>Østre skole, Viaduktvej 55, 5500 Middelfart</t>
  </si>
  <si>
    <t>Hyllehøjskolen SFO2, Hyllehøjvej 15, 5500 Middelfart</t>
  </si>
  <si>
    <t>Vejlby Heldagsskole, Vejlbyvej 9, 5500 Middelfart</t>
  </si>
  <si>
    <t>Grøn Chili, Enehærvej 2, 5500 Middelfart</t>
  </si>
  <si>
    <t>Børnehaven Egetræet, Halvej 3, 5592 Ejby</t>
  </si>
  <si>
    <t>Hyllehøjskolen, Hyllehøjvej 19, 5500 Middelfart</t>
  </si>
  <si>
    <t>Børnehaven Solsikken, Fejøvænget 1, 5500 Middelfart</t>
  </si>
  <si>
    <t>Brenderup Skovbørnehave, Stationsvej 22B, 5464 Brenderup</t>
  </si>
  <si>
    <t>Brenderup Børnehave, Stationsvej 19, 5464 Brenderup</t>
  </si>
  <si>
    <t>Børnehuset nr. Aaby, Mikkelsbro 5, 5580 Nørre Aaby</t>
  </si>
  <si>
    <t>Ejby Skole, Nørregade 88, 5592 Ejby</t>
  </si>
  <si>
    <t>Fjelsted Harndrup Skole, Fjellerupvej 26, 5463 Herndrup</t>
  </si>
  <si>
    <t>Genoptræningscenter, Færøvej 74-76, 5500 Middelfart</t>
  </si>
  <si>
    <t>Anne Trolles Skole,  Kirkevej 29, 5464 Brenderup</t>
  </si>
  <si>
    <t>Peronnen 5, Industrivej 5, 5500 Middelfart</t>
  </si>
  <si>
    <t>Ejbyhallen og Ungdomsklub, Halvej 5, 5592 Ejby</t>
  </si>
  <si>
    <t>Middelfart Stadion, Adlerhusvej 3, 5500 Middelfart</t>
  </si>
  <si>
    <t>STU, Jernbanegade 21, 5592 Ejby</t>
  </si>
  <si>
    <t>Peronnen 3, Industrivej 3, 5500 Middelfart</t>
  </si>
  <si>
    <t>Tandplejen Ejby, Nørregade 88, 5592 Ejby</t>
  </si>
  <si>
    <t>Middelfart Marina, Østrehougvej 124, 5500 Middelfart</t>
  </si>
  <si>
    <t>Vestfynshallerne, Idrætsvej 9, 5580 Nørre Aaby</t>
  </si>
  <si>
    <t>Båringbørnehave, Byvejen 29B, 5466 Asperup</t>
  </si>
  <si>
    <t>Båring skole, Byvejen 29, 5466 Asperup</t>
  </si>
  <si>
    <t>Gelsted børnehus, Koldinghave 3, 5591 Gelsted</t>
  </si>
  <si>
    <t>Aktivitets og Natur Huset, Galsklintvej 2, 5500 Middelfart</t>
  </si>
  <si>
    <t>Strib Skole Tandpleje, Røjlemosevej 9, 5500 Middelfart</t>
  </si>
  <si>
    <t>Børnehuset Nordlys, Kløvervej 18, 5500 Middelfart</t>
  </si>
  <si>
    <t>Middelfart Kommune Bridgewalking, Galsklintvej 4, 5500 Middelfart</t>
  </si>
  <si>
    <t>Kastanieborgen, Kastanievej 6, 5500 Middelfart</t>
  </si>
  <si>
    <t>ATS</t>
  </si>
  <si>
    <t>ATS-A (SIA)</t>
  </si>
  <si>
    <t>Lillebæltsskolen, Ø-Klubben, Skippervej 3, 5500 Middelfart</t>
  </si>
  <si>
    <t>Bjergbankens fritidscenter, Bjergbanksvej 6, 5500 Middelfart</t>
  </si>
  <si>
    <t>Gelsted Skole, Gelstedvej 29, 5591 Gelsted</t>
  </si>
  <si>
    <t>Multihuset, Værkstedet, Teglgårdsparken 33, 5500 Middelfart</t>
  </si>
  <si>
    <t>Skole-SFO-Valhalla, Fjellerupvej 26, 5463 Harndrup</t>
  </si>
  <si>
    <t>UngNu, Jernbanegade 14, 5500 Middelfart</t>
  </si>
  <si>
    <t>Bridge Walking, Brovejen 421, 5500 Middelfart</t>
  </si>
  <si>
    <t>Mid. Ny Genbrugsplads, Fynsvej 100, 5500 Middelfart</t>
  </si>
  <si>
    <t>ATS-C SIA</t>
  </si>
  <si>
    <t>Lillebæltskolen, Skippervej 1, 5500 Middelfart</t>
  </si>
  <si>
    <t>Rusmiddelcenter, Teglgårdsparken 27, 5500 Middelfart</t>
  </si>
  <si>
    <t>CS-2800</t>
  </si>
  <si>
    <t>CS-2800 (IP)</t>
  </si>
  <si>
    <t>Kongshøjcentret, Æblehaven 11, 5580 Nørre Aaby</t>
  </si>
  <si>
    <t>Visonic</t>
  </si>
  <si>
    <t>Powermaster</t>
  </si>
  <si>
    <t>Anne Trolles SFO, Kirkevej 29, 5464 Brenderup</t>
  </si>
  <si>
    <t>Powermax (AL</t>
  </si>
  <si>
    <t>Huset Hyllehøj, Hyllehøj17, 5500 Middelfart</t>
  </si>
  <si>
    <t>Gelstedhus, Gelstedvej 32, 5591 Gelsted</t>
  </si>
  <si>
    <t>MANGLER !</t>
  </si>
  <si>
    <t>Brenderup Ungdomsskole, Stationsvej 25, 5466 Brenderup</t>
  </si>
  <si>
    <t>Strib Bibliotek, Vestergade 16, 5500 Middelfart</t>
  </si>
  <si>
    <t>Der er et AIA anlæg, men det er ikke koblet op</t>
  </si>
  <si>
    <t>Under ombygning - informationer følger</t>
  </si>
  <si>
    <t>CT</t>
  </si>
  <si>
    <t>BP</t>
  </si>
  <si>
    <t>PIR</t>
  </si>
  <si>
    <t>ÅBN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</si>
</sst>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0" applyNumberFormat="0" applyBorder="0" applyAlignment="0" applyProtection="0"/>
    <xf numFmtId="0" fontId="5" fillId="5" borderId="2" applyNumberFormat="0" applyFon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6" borderId="6" applyNumberFormat="0" applyAlignment="0" applyProtection="0"/>
    <xf numFmtId="0" fontId="11" fillId="7" borderId="7" applyNumberFormat="0" applyAlignment="0" applyProtection="0"/>
    <xf numFmtId="0" fontId="12" fillId="7" borderId="6" applyNumberFormat="0" applyAlignment="0" applyProtection="0"/>
    <xf numFmtId="0" fontId="13" fillId="0" borderId="8" applyNumberFormat="0" applyFill="0" applyAlignment="0" applyProtection="0"/>
    <xf numFmtId="0" fontId="14" fillId="8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10" applyNumberFormat="0" applyFill="0" applyAlignment="0" applyProtection="0"/>
    <xf numFmtId="0" fontId="18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18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18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18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18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18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</cellStyleXfs>
  <cellXfs count="12">
    <xf numFmtId="0" fontId="0" fillId="0" borderId="0" xfId="0"/>
    <xf numFmtId="0" fontId="19" fillId="0" borderId="0" xfId="0" applyFont="1" applyFill="1"/>
    <xf numFmtId="0" fontId="4" fillId="0" borderId="0" xfId="0" applyFont="1" applyFill="1"/>
    <xf numFmtId="0" fontId="4" fillId="0" borderId="1" xfId="0" applyFont="1" applyFill="1" applyBorder="1"/>
    <xf numFmtId="0" fontId="4" fillId="0" borderId="0" xfId="1" applyFont="1" applyFill="1" applyBorder="1"/>
    <xf numFmtId="0" fontId="4" fillId="0" borderId="1" xfId="4" applyFont="1" applyFill="1" applyBorder="1"/>
    <xf numFmtId="0" fontId="4" fillId="0" borderId="11" xfId="0" applyFont="1" applyFill="1" applyBorder="1"/>
    <xf numFmtId="0" fontId="4" fillId="0" borderId="11" xfId="1" applyFont="1" applyFill="1" applyBorder="1"/>
    <xf numFmtId="0" fontId="4" fillId="0" borderId="11" xfId="4" applyFont="1" applyFill="1" applyBorder="1"/>
    <xf numFmtId="0" fontId="4" fillId="0" borderId="11" xfId="2" applyFont="1" applyFill="1" applyBorder="1"/>
    <xf numFmtId="0" fontId="4" fillId="0" borderId="11" xfId="3" applyFont="1" applyFill="1" applyBorder="1"/>
    <xf numFmtId="0" fontId="0" fillId="0" borderId="1" xfId="0" applyBorder="1"/>
  </cellXfs>
  <cellStyles count="42">
    <cellStyle name="20 % - Markeringsfarve1" xfId="19" builtinId="30" customBuiltin="1"/>
    <cellStyle name="20 % - Markeringsfarve2" xfId="23" builtinId="34" customBuiltin="1"/>
    <cellStyle name="20 % - Markeringsfarve3" xfId="27" builtinId="38" customBuiltin="1"/>
    <cellStyle name="20 % - Markeringsfarve4" xfId="31" builtinId="42" customBuiltin="1"/>
    <cellStyle name="20 % - Markeringsfarve5" xfId="35" builtinId="46" customBuiltin="1"/>
    <cellStyle name="20 % - Markeringsfarve6" xfId="39" builtinId="50" customBuiltin="1"/>
    <cellStyle name="40 % - Markeringsfarve1" xfId="20" builtinId="31" customBuiltin="1"/>
    <cellStyle name="40 % - Markeringsfarve2" xfId="24" builtinId="35" customBuiltin="1"/>
    <cellStyle name="40 % - Markeringsfarve3" xfId="28" builtinId="39" customBuiltin="1"/>
    <cellStyle name="40 % - Markeringsfarve4" xfId="32" builtinId="43" customBuiltin="1"/>
    <cellStyle name="40 % - Markeringsfarve5" xfId="36" builtinId="47" customBuiltin="1"/>
    <cellStyle name="40 % - Markeringsfarve6" xfId="40" builtinId="51" customBuiltin="1"/>
    <cellStyle name="60 % - Markeringsfarve1" xfId="21" builtinId="32" customBuiltin="1"/>
    <cellStyle name="60 % - Markeringsfarve2" xfId="25" builtinId="36" customBuiltin="1"/>
    <cellStyle name="60 % - Markeringsfarve3" xfId="29" builtinId="40" customBuiltin="1"/>
    <cellStyle name="60 % - Markeringsfarve4" xfId="33" builtinId="44" customBuiltin="1"/>
    <cellStyle name="60 % - Markeringsfarve5" xfId="37" builtinId="48" customBuiltin="1"/>
    <cellStyle name="60 % - Markeringsfarve6" xfId="41" builtinId="52" customBuiltin="1"/>
    <cellStyle name="Advarselstekst" xfId="15" builtinId="11" customBuiltin="1"/>
    <cellStyle name="Bemærk!" xfId="4" builtinId="10" customBuiltin="1"/>
    <cellStyle name="Beregning" xfId="12" builtinId="22" customBuiltin="1"/>
    <cellStyle name="Forklarende tekst" xfId="16" builtinId="53" customBuiltin="1"/>
    <cellStyle name="God" xfId="1" builtinId="26" customBuiltin="1"/>
    <cellStyle name="Input" xfId="10" builtinId="20" customBuiltin="1"/>
    <cellStyle name="Kontroller celle" xfId="14" builtinId="23" customBuiltin="1"/>
    <cellStyle name="Markeringsfarve1" xfId="18" builtinId="29" customBuiltin="1"/>
    <cellStyle name="Markeringsfarve2" xfId="22" builtinId="33" customBuiltin="1"/>
    <cellStyle name="Markeringsfarve3" xfId="26" builtinId="37" customBuiltin="1"/>
    <cellStyle name="Markeringsfarve4" xfId="30" builtinId="41" customBuiltin="1"/>
    <cellStyle name="Markeringsfarve5" xfId="34" builtinId="45" customBuiltin="1"/>
    <cellStyle name="Markeringsfarve6" xfId="38" builtinId="49" customBuiltin="1"/>
    <cellStyle name="Neutral" xfId="3" builtinId="28" customBuiltin="1"/>
    <cellStyle name="Normal" xfId="0" builtinId="0"/>
    <cellStyle name="Output" xfId="11" builtinId="21" customBuiltin="1"/>
    <cellStyle name="Overskrift 1" xfId="6" builtinId="16" customBuiltin="1"/>
    <cellStyle name="Overskrift 2" xfId="7" builtinId="17" customBuiltin="1"/>
    <cellStyle name="Overskrift 3" xfId="8" builtinId="18" customBuiltin="1"/>
    <cellStyle name="Overskrift 4" xfId="9" builtinId="19" customBuiltin="1"/>
    <cellStyle name="Sammenkædet celle" xfId="13" builtinId="24" customBuiltin="1"/>
    <cellStyle name="Titel" xfId="5" builtinId="15" customBuiltin="1"/>
    <cellStyle name="Total" xfId="17" builtinId="25" customBuiltin="1"/>
    <cellStyle name="Ugyldig" xfId="2" builtinId="27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3"/>
  <sheetViews>
    <sheetView tabSelected="1" zoomScaleNormal="100" workbookViewId="0">
      <selection activeCell="I79" sqref="I79"/>
    </sheetView>
  </sheetViews>
  <sheetFormatPr defaultColWidth="9.140625" defaultRowHeight="15" x14ac:dyDescent="0.25"/>
  <cols>
    <col min="1" max="1" width="7.28515625" style="2" bestFit="1" customWidth="1"/>
    <col min="2" max="2" width="72.85546875" style="2" bestFit="1" customWidth="1"/>
    <col min="3" max="3" width="13" style="2" bestFit="1" customWidth="1"/>
    <col min="4" max="4" width="13.85546875" style="2" bestFit="1" customWidth="1"/>
    <col min="5" max="16384" width="9.140625" style="2"/>
  </cols>
  <sheetData>
    <row r="1" spans="1:8" ht="18.75" x14ac:dyDescent="0.3">
      <c r="B1" s="1" t="s">
        <v>0</v>
      </c>
    </row>
    <row r="3" spans="1:8" x14ac:dyDescent="0.25">
      <c r="A3" s="3"/>
      <c r="B3" s="6" t="s">
        <v>1</v>
      </c>
      <c r="C3" s="3" t="s">
        <v>2</v>
      </c>
      <c r="D3" s="3" t="s">
        <v>3</v>
      </c>
      <c r="E3" s="11" t="s">
        <v>99</v>
      </c>
      <c r="F3" s="11" t="s">
        <v>100</v>
      </c>
      <c r="G3" s="11" t="s">
        <v>101</v>
      </c>
      <c r="H3" s="11" t="s">
        <v>102</v>
      </c>
    </row>
    <row r="4" spans="1:8" x14ac:dyDescent="0.25">
      <c r="A4" s="3">
        <v>1</v>
      </c>
      <c r="B4" s="7" t="s">
        <v>4</v>
      </c>
      <c r="C4" s="3" t="s">
        <v>5</v>
      </c>
      <c r="D4" s="3" t="s">
        <v>6</v>
      </c>
      <c r="E4" s="11"/>
      <c r="F4" s="11"/>
      <c r="G4" s="11">
        <v>4</v>
      </c>
      <c r="H4" s="11"/>
    </row>
    <row r="5" spans="1:8" x14ac:dyDescent="0.25">
      <c r="A5" s="3">
        <f>A4+1</f>
        <v>2</v>
      </c>
      <c r="B5" s="7" t="s">
        <v>7</v>
      </c>
      <c r="C5" s="3" t="s">
        <v>5</v>
      </c>
      <c r="D5" s="3" t="s">
        <v>6</v>
      </c>
      <c r="E5" s="11"/>
      <c r="F5" s="11"/>
      <c r="G5" s="11">
        <v>4</v>
      </c>
      <c r="H5" s="11"/>
    </row>
    <row r="6" spans="1:8" x14ac:dyDescent="0.25">
      <c r="A6" s="3">
        <f t="shared" ref="A6:A69" si="0">A5+1</f>
        <v>3</v>
      </c>
      <c r="B6" s="7" t="s">
        <v>8</v>
      </c>
      <c r="C6" s="3" t="s">
        <v>5</v>
      </c>
      <c r="D6" s="3" t="s">
        <v>6</v>
      </c>
      <c r="E6" s="11">
        <v>1</v>
      </c>
      <c r="F6" s="11">
        <v>1</v>
      </c>
      <c r="G6" s="11">
        <v>5</v>
      </c>
      <c r="H6" s="11"/>
    </row>
    <row r="7" spans="1:8" x14ac:dyDescent="0.25">
      <c r="A7" s="3">
        <f t="shared" si="0"/>
        <v>4</v>
      </c>
      <c r="B7" s="7" t="s">
        <v>9</v>
      </c>
      <c r="C7" s="3" t="s">
        <v>5</v>
      </c>
      <c r="D7" s="3" t="s">
        <v>6</v>
      </c>
      <c r="E7" s="11">
        <v>1</v>
      </c>
      <c r="F7" s="11"/>
      <c r="G7" s="11">
        <v>6</v>
      </c>
      <c r="H7" s="11"/>
    </row>
    <row r="8" spans="1:8" x14ac:dyDescent="0.25">
      <c r="A8" s="3">
        <f t="shared" si="0"/>
        <v>5</v>
      </c>
      <c r="B8" s="7" t="s">
        <v>10</v>
      </c>
      <c r="C8" s="3" t="s">
        <v>5</v>
      </c>
      <c r="D8" s="3" t="s">
        <v>6</v>
      </c>
      <c r="E8" s="11">
        <v>1</v>
      </c>
      <c r="F8" s="11">
        <v>1</v>
      </c>
      <c r="G8" s="11">
        <v>6</v>
      </c>
      <c r="H8" s="11"/>
    </row>
    <row r="9" spans="1:8" x14ac:dyDescent="0.25">
      <c r="A9" s="3">
        <f t="shared" si="0"/>
        <v>6</v>
      </c>
      <c r="B9" s="7" t="s">
        <v>11</v>
      </c>
      <c r="C9" s="3" t="s">
        <v>5</v>
      </c>
      <c r="D9" s="3" t="s">
        <v>6</v>
      </c>
      <c r="E9" s="11"/>
      <c r="F9" s="11"/>
      <c r="G9" s="11">
        <v>5</v>
      </c>
      <c r="H9" s="11"/>
    </row>
    <row r="10" spans="1:8" x14ac:dyDescent="0.25">
      <c r="A10" s="3">
        <f t="shared" si="0"/>
        <v>7</v>
      </c>
      <c r="B10" s="4" t="s">
        <v>12</v>
      </c>
      <c r="C10" s="3" t="s">
        <v>5</v>
      </c>
      <c r="D10" s="3" t="s">
        <v>6</v>
      </c>
      <c r="E10" s="11"/>
      <c r="F10" s="11"/>
      <c r="G10" s="11">
        <v>5</v>
      </c>
      <c r="H10" s="11"/>
    </row>
    <row r="11" spans="1:8" x14ac:dyDescent="0.25">
      <c r="A11" s="3">
        <f t="shared" si="0"/>
        <v>8</v>
      </c>
      <c r="B11" s="7" t="s">
        <v>13</v>
      </c>
      <c r="C11" s="3" t="s">
        <v>5</v>
      </c>
      <c r="D11" s="3" t="s">
        <v>6</v>
      </c>
      <c r="E11" s="11"/>
      <c r="F11" s="11"/>
      <c r="G11" s="11">
        <v>6</v>
      </c>
      <c r="H11" s="11"/>
    </row>
    <row r="12" spans="1:8" x14ac:dyDescent="0.25">
      <c r="A12" s="3">
        <f t="shared" si="0"/>
        <v>9</v>
      </c>
      <c r="B12" s="7" t="s">
        <v>14</v>
      </c>
      <c r="C12" s="3" t="s">
        <v>5</v>
      </c>
      <c r="D12" s="3" t="s">
        <v>6</v>
      </c>
      <c r="E12" s="11">
        <v>1</v>
      </c>
      <c r="F12" s="11"/>
      <c r="G12" s="11">
        <v>14</v>
      </c>
      <c r="H12" s="11"/>
    </row>
    <row r="13" spans="1:8" x14ac:dyDescent="0.25">
      <c r="A13" s="3">
        <f t="shared" si="0"/>
        <v>10</v>
      </c>
      <c r="B13" s="7" t="s">
        <v>15</v>
      </c>
      <c r="C13" s="3" t="s">
        <v>5</v>
      </c>
      <c r="D13" s="3" t="s">
        <v>6</v>
      </c>
      <c r="E13" s="11">
        <v>1</v>
      </c>
      <c r="F13" s="11">
        <v>1</v>
      </c>
      <c r="G13" s="11">
        <v>3</v>
      </c>
      <c r="H13" s="11">
        <v>6</v>
      </c>
    </row>
    <row r="14" spans="1:8" x14ac:dyDescent="0.25">
      <c r="A14" s="3">
        <f t="shared" si="0"/>
        <v>11</v>
      </c>
      <c r="B14" s="7" t="s">
        <v>16</v>
      </c>
      <c r="C14" s="3" t="s">
        <v>5</v>
      </c>
      <c r="D14" s="3" t="s">
        <v>6</v>
      </c>
      <c r="E14" s="11">
        <v>1</v>
      </c>
      <c r="F14" s="11">
        <v>1</v>
      </c>
      <c r="G14" s="11">
        <v>6</v>
      </c>
      <c r="H14" s="11"/>
    </row>
    <row r="15" spans="1:8" x14ac:dyDescent="0.25">
      <c r="A15" s="3">
        <f t="shared" si="0"/>
        <v>12</v>
      </c>
      <c r="B15" s="7" t="s">
        <v>17</v>
      </c>
      <c r="C15" s="3" t="s">
        <v>5</v>
      </c>
      <c r="D15" s="3" t="s">
        <v>6</v>
      </c>
      <c r="E15" s="11">
        <v>1</v>
      </c>
      <c r="F15" s="11">
        <v>1</v>
      </c>
      <c r="G15" s="11">
        <v>5</v>
      </c>
      <c r="H15" s="11"/>
    </row>
    <row r="16" spans="1:8" x14ac:dyDescent="0.25">
      <c r="A16" s="3">
        <f t="shared" si="0"/>
        <v>13</v>
      </c>
      <c r="B16" s="7" t="s">
        <v>18</v>
      </c>
      <c r="C16" s="3" t="s">
        <v>5</v>
      </c>
      <c r="D16" s="3" t="s">
        <v>6</v>
      </c>
      <c r="E16" s="11">
        <v>1</v>
      </c>
      <c r="F16" s="11">
        <v>1</v>
      </c>
      <c r="G16" s="11">
        <v>6</v>
      </c>
      <c r="H16" s="11"/>
    </row>
    <row r="17" spans="1:8" x14ac:dyDescent="0.25">
      <c r="A17" s="3">
        <f t="shared" si="0"/>
        <v>14</v>
      </c>
      <c r="B17" s="7" t="s">
        <v>19</v>
      </c>
      <c r="C17" s="3" t="s">
        <v>5</v>
      </c>
      <c r="D17" s="3" t="s">
        <v>6</v>
      </c>
      <c r="E17" s="11"/>
      <c r="F17" s="11"/>
      <c r="G17" s="11">
        <v>3</v>
      </c>
      <c r="H17" s="11"/>
    </row>
    <row r="18" spans="1:8" x14ac:dyDescent="0.25">
      <c r="A18" s="3">
        <f t="shared" si="0"/>
        <v>15</v>
      </c>
      <c r="B18" s="7" t="s">
        <v>20</v>
      </c>
      <c r="C18" s="3" t="s">
        <v>5</v>
      </c>
      <c r="D18" s="3" t="s">
        <v>6</v>
      </c>
      <c r="E18" s="11">
        <v>1</v>
      </c>
      <c r="F18" s="11"/>
      <c r="G18" s="11">
        <v>2</v>
      </c>
      <c r="H18" s="11"/>
    </row>
    <row r="19" spans="1:8" x14ac:dyDescent="0.25">
      <c r="A19" s="3">
        <f t="shared" si="0"/>
        <v>16</v>
      </c>
      <c r="B19" s="7" t="s">
        <v>21</v>
      </c>
      <c r="C19" s="3" t="s">
        <v>5</v>
      </c>
      <c r="D19" s="3" t="s">
        <v>22</v>
      </c>
      <c r="E19" s="11">
        <v>1</v>
      </c>
      <c r="F19" s="11">
        <v>2</v>
      </c>
      <c r="G19" s="11">
        <f>7+9+2+2+4</f>
        <v>24</v>
      </c>
      <c r="H19" s="11"/>
    </row>
    <row r="20" spans="1:8" x14ac:dyDescent="0.25">
      <c r="A20" s="3">
        <f t="shared" si="0"/>
        <v>17</v>
      </c>
      <c r="B20" s="7" t="s">
        <v>23</v>
      </c>
      <c r="C20" s="3" t="s">
        <v>5</v>
      </c>
      <c r="D20" s="3" t="s">
        <v>22</v>
      </c>
      <c r="E20" s="11">
        <v>1</v>
      </c>
      <c r="F20" s="11">
        <v>1</v>
      </c>
      <c r="G20" s="11">
        <v>8</v>
      </c>
      <c r="H20" s="11"/>
    </row>
    <row r="21" spans="1:8" x14ac:dyDescent="0.25">
      <c r="A21" s="3">
        <f t="shared" si="0"/>
        <v>18</v>
      </c>
      <c r="B21" s="7" t="s">
        <v>24</v>
      </c>
      <c r="C21" s="3" t="s">
        <v>5</v>
      </c>
      <c r="D21" s="3" t="s">
        <v>25</v>
      </c>
      <c r="E21" s="11"/>
      <c r="F21" s="11"/>
      <c r="G21" s="11">
        <v>12</v>
      </c>
      <c r="H21" s="11"/>
    </row>
    <row r="22" spans="1:8" x14ac:dyDescent="0.25">
      <c r="A22" s="3">
        <f t="shared" si="0"/>
        <v>19</v>
      </c>
      <c r="B22" s="7" t="s">
        <v>26</v>
      </c>
      <c r="C22" s="3" t="s">
        <v>5</v>
      </c>
      <c r="D22" s="3" t="s">
        <v>25</v>
      </c>
      <c r="E22" s="11"/>
      <c r="F22" s="11"/>
      <c r="G22" s="11"/>
      <c r="H22" s="11"/>
    </row>
    <row r="23" spans="1:8" x14ac:dyDescent="0.25">
      <c r="A23" s="3">
        <f t="shared" si="0"/>
        <v>20</v>
      </c>
      <c r="B23" s="7" t="s">
        <v>27</v>
      </c>
      <c r="C23" s="3" t="s">
        <v>5</v>
      </c>
      <c r="D23" s="3" t="s">
        <v>25</v>
      </c>
      <c r="E23" s="11"/>
      <c r="F23" s="11"/>
      <c r="G23" s="11"/>
      <c r="H23" s="11"/>
    </row>
    <row r="24" spans="1:8" x14ac:dyDescent="0.25">
      <c r="A24" s="3">
        <f t="shared" si="0"/>
        <v>21</v>
      </c>
      <c r="B24" s="7" t="s">
        <v>28</v>
      </c>
      <c r="C24" s="3" t="s">
        <v>5</v>
      </c>
      <c r="D24" s="3" t="s">
        <v>25</v>
      </c>
      <c r="E24" s="11">
        <v>1</v>
      </c>
      <c r="F24" s="11"/>
      <c r="G24" s="11">
        <f>8+2+4+2</f>
        <v>16</v>
      </c>
      <c r="H24" s="11"/>
    </row>
    <row r="25" spans="1:8" x14ac:dyDescent="0.25">
      <c r="A25" s="3">
        <f t="shared" si="0"/>
        <v>22</v>
      </c>
      <c r="B25" s="7" t="s">
        <v>29</v>
      </c>
      <c r="C25" s="3" t="s">
        <v>5</v>
      </c>
      <c r="D25" s="3" t="s">
        <v>25</v>
      </c>
      <c r="E25" s="11"/>
      <c r="F25" s="11"/>
      <c r="G25" s="11">
        <v>2</v>
      </c>
      <c r="H25" s="11"/>
    </row>
    <row r="26" spans="1:8" x14ac:dyDescent="0.25">
      <c r="A26" s="3">
        <f t="shared" si="0"/>
        <v>23</v>
      </c>
      <c r="B26" s="7" t="s">
        <v>30</v>
      </c>
      <c r="C26" s="3" t="s">
        <v>5</v>
      </c>
      <c r="D26" s="3" t="s">
        <v>25</v>
      </c>
      <c r="E26" s="11"/>
      <c r="F26" s="11"/>
      <c r="G26" s="11">
        <f>3+2+14</f>
        <v>19</v>
      </c>
      <c r="H26" s="11"/>
    </row>
    <row r="27" spans="1:8" x14ac:dyDescent="0.25">
      <c r="A27" s="3">
        <f t="shared" si="0"/>
        <v>24</v>
      </c>
      <c r="B27" s="7" t="s">
        <v>31</v>
      </c>
      <c r="C27" s="3" t="s">
        <v>5</v>
      </c>
      <c r="D27" s="3" t="s">
        <v>25</v>
      </c>
      <c r="E27" s="11">
        <v>1</v>
      </c>
      <c r="F27" s="11">
        <v>2</v>
      </c>
      <c r="G27" s="11">
        <v>9</v>
      </c>
      <c r="H27" s="11"/>
    </row>
    <row r="28" spans="1:8" x14ac:dyDescent="0.25">
      <c r="A28" s="3">
        <f t="shared" si="0"/>
        <v>25</v>
      </c>
      <c r="B28" s="7" t="s">
        <v>32</v>
      </c>
      <c r="C28" s="3" t="s">
        <v>5</v>
      </c>
      <c r="D28" s="3" t="s">
        <v>25</v>
      </c>
      <c r="E28" s="11"/>
      <c r="F28" s="11"/>
      <c r="G28" s="11">
        <v>12</v>
      </c>
      <c r="H28" s="11"/>
    </row>
    <row r="29" spans="1:8" x14ac:dyDescent="0.25">
      <c r="A29" s="3">
        <f t="shared" si="0"/>
        <v>26</v>
      </c>
      <c r="B29" s="7" t="s">
        <v>33</v>
      </c>
      <c r="C29" s="3" t="s">
        <v>5</v>
      </c>
      <c r="D29" s="3" t="s">
        <v>25</v>
      </c>
      <c r="E29" s="11">
        <v>1</v>
      </c>
      <c r="F29" s="11">
        <v>1</v>
      </c>
      <c r="G29" s="11">
        <v>5</v>
      </c>
      <c r="H29" s="11"/>
    </row>
    <row r="30" spans="1:8" x14ac:dyDescent="0.25">
      <c r="A30" s="3">
        <f t="shared" si="0"/>
        <v>27</v>
      </c>
      <c r="B30" s="7" t="s">
        <v>34</v>
      </c>
      <c r="C30" s="3" t="s">
        <v>5</v>
      </c>
      <c r="D30" s="3" t="s">
        <v>25</v>
      </c>
      <c r="E30" s="11"/>
      <c r="F30" s="11">
        <v>1</v>
      </c>
      <c r="G30" s="11">
        <v>11</v>
      </c>
      <c r="H30" s="11"/>
    </row>
    <row r="31" spans="1:8" x14ac:dyDescent="0.25">
      <c r="A31" s="3">
        <f t="shared" si="0"/>
        <v>28</v>
      </c>
      <c r="B31" s="7" t="s">
        <v>35</v>
      </c>
      <c r="C31" s="3" t="s">
        <v>5</v>
      </c>
      <c r="D31" s="3" t="s">
        <v>25</v>
      </c>
      <c r="E31" s="11"/>
      <c r="F31" s="11"/>
      <c r="G31" s="11">
        <v>5</v>
      </c>
      <c r="H31" s="11"/>
    </row>
    <row r="32" spans="1:8" x14ac:dyDescent="0.25">
      <c r="A32" s="3">
        <f>A31+1</f>
        <v>29</v>
      </c>
      <c r="B32" s="7" t="s">
        <v>36</v>
      </c>
      <c r="C32" s="3" t="s">
        <v>5</v>
      </c>
      <c r="D32" s="3" t="s">
        <v>25</v>
      </c>
      <c r="E32" s="11">
        <v>1</v>
      </c>
      <c r="F32" s="11">
        <v>1</v>
      </c>
      <c r="G32" s="11">
        <v>4</v>
      </c>
      <c r="H32" s="11"/>
    </row>
    <row r="33" spans="1:8" x14ac:dyDescent="0.25">
      <c r="A33" s="3">
        <f t="shared" si="0"/>
        <v>30</v>
      </c>
      <c r="B33" s="7" t="s">
        <v>37</v>
      </c>
      <c r="C33" s="3" t="s">
        <v>5</v>
      </c>
      <c r="D33" s="3" t="s">
        <v>25</v>
      </c>
      <c r="E33" s="11"/>
      <c r="F33" s="11"/>
      <c r="G33" s="11">
        <f>15+3</f>
        <v>18</v>
      </c>
      <c r="H33" s="11"/>
    </row>
    <row r="34" spans="1:8" x14ac:dyDescent="0.25">
      <c r="A34" s="3">
        <f t="shared" si="0"/>
        <v>31</v>
      </c>
      <c r="B34" s="7" t="s">
        <v>38</v>
      </c>
      <c r="C34" s="3" t="s">
        <v>5</v>
      </c>
      <c r="D34" s="3" t="s">
        <v>25</v>
      </c>
      <c r="E34" s="11">
        <v>1</v>
      </c>
      <c r="F34" s="11">
        <v>1</v>
      </c>
      <c r="G34" s="11">
        <v>9</v>
      </c>
      <c r="H34" s="11"/>
    </row>
    <row r="35" spans="1:8" x14ac:dyDescent="0.25">
      <c r="A35" s="3">
        <f t="shared" si="0"/>
        <v>32</v>
      </c>
      <c r="B35" s="7" t="s">
        <v>39</v>
      </c>
      <c r="C35" s="3" t="s">
        <v>5</v>
      </c>
      <c r="D35" s="3" t="s">
        <v>25</v>
      </c>
      <c r="E35" s="11">
        <v>1</v>
      </c>
      <c r="F35" s="11"/>
      <c r="G35" s="11">
        <v>7</v>
      </c>
      <c r="H35" s="11"/>
    </row>
    <row r="36" spans="1:8" x14ac:dyDescent="0.25">
      <c r="A36" s="3">
        <f t="shared" si="0"/>
        <v>33</v>
      </c>
      <c r="B36" s="7" t="s">
        <v>40</v>
      </c>
      <c r="C36" s="3" t="s">
        <v>5</v>
      </c>
      <c r="D36" s="3" t="s">
        <v>25</v>
      </c>
      <c r="E36" s="11">
        <v>1</v>
      </c>
      <c r="F36" s="11">
        <v>2</v>
      </c>
      <c r="G36" s="11">
        <v>25</v>
      </c>
      <c r="H36" s="11"/>
    </row>
    <row r="37" spans="1:8" x14ac:dyDescent="0.25">
      <c r="A37" s="3">
        <f t="shared" si="0"/>
        <v>34</v>
      </c>
      <c r="B37" s="7" t="s">
        <v>41</v>
      </c>
      <c r="C37" s="3" t="s">
        <v>5</v>
      </c>
      <c r="D37" s="3" t="s">
        <v>25</v>
      </c>
      <c r="E37" s="11">
        <v>1</v>
      </c>
      <c r="F37" s="11">
        <v>1</v>
      </c>
      <c r="G37" s="11">
        <v>12</v>
      </c>
      <c r="H37" s="11"/>
    </row>
    <row r="38" spans="1:8" x14ac:dyDescent="0.25">
      <c r="A38" s="3">
        <f t="shared" si="0"/>
        <v>35</v>
      </c>
      <c r="B38" s="7" t="s">
        <v>42</v>
      </c>
      <c r="C38" s="3" t="s">
        <v>5</v>
      </c>
      <c r="D38" s="3" t="s">
        <v>25</v>
      </c>
      <c r="E38" s="11"/>
      <c r="F38" s="11"/>
      <c r="G38" s="11">
        <f>5+6+10+16+9</f>
        <v>46</v>
      </c>
      <c r="H38" s="11"/>
    </row>
    <row r="39" spans="1:8" x14ac:dyDescent="0.25">
      <c r="A39" s="3">
        <f t="shared" si="0"/>
        <v>36</v>
      </c>
      <c r="B39" s="7" t="s">
        <v>43</v>
      </c>
      <c r="C39" s="3" t="s">
        <v>5</v>
      </c>
      <c r="D39" s="3" t="s">
        <v>25</v>
      </c>
      <c r="E39" s="11">
        <v>1</v>
      </c>
      <c r="F39" s="11">
        <v>1</v>
      </c>
      <c r="G39" s="11">
        <v>6</v>
      </c>
      <c r="H39" s="11"/>
    </row>
    <row r="40" spans="1:8" x14ac:dyDescent="0.25">
      <c r="A40" s="3">
        <f t="shared" si="0"/>
        <v>37</v>
      </c>
      <c r="B40" s="7" t="s">
        <v>44</v>
      </c>
      <c r="C40" s="3" t="s">
        <v>5</v>
      </c>
      <c r="D40" s="3" t="s">
        <v>25</v>
      </c>
      <c r="E40" s="11">
        <v>1</v>
      </c>
      <c r="F40" s="11">
        <v>1</v>
      </c>
      <c r="G40" s="11">
        <v>8</v>
      </c>
      <c r="H40" s="11"/>
    </row>
    <row r="41" spans="1:8" x14ac:dyDescent="0.25">
      <c r="A41" s="3">
        <f t="shared" si="0"/>
        <v>38</v>
      </c>
      <c r="B41" s="7" t="s">
        <v>45</v>
      </c>
      <c r="C41" s="3" t="s">
        <v>5</v>
      </c>
      <c r="D41" s="3" t="s">
        <v>25</v>
      </c>
      <c r="E41" s="11">
        <v>1</v>
      </c>
      <c r="F41" s="11">
        <v>1</v>
      </c>
      <c r="G41" s="11">
        <v>12</v>
      </c>
      <c r="H41" s="11"/>
    </row>
    <row r="42" spans="1:8" x14ac:dyDescent="0.25">
      <c r="A42" s="3">
        <f t="shared" si="0"/>
        <v>39</v>
      </c>
      <c r="B42" s="7" t="s">
        <v>46</v>
      </c>
      <c r="C42" s="3" t="s">
        <v>5</v>
      </c>
      <c r="D42" s="3" t="s">
        <v>25</v>
      </c>
      <c r="E42" s="11">
        <v>1</v>
      </c>
      <c r="F42" s="11">
        <v>1</v>
      </c>
      <c r="G42" s="11">
        <v>14</v>
      </c>
      <c r="H42" s="11"/>
    </row>
    <row r="43" spans="1:8" x14ac:dyDescent="0.25">
      <c r="A43" s="3">
        <f t="shared" si="0"/>
        <v>40</v>
      </c>
      <c r="B43" s="7" t="s">
        <v>47</v>
      </c>
      <c r="C43" s="3" t="s">
        <v>5</v>
      </c>
      <c r="D43" s="3" t="s">
        <v>25</v>
      </c>
      <c r="E43" s="11">
        <v>1</v>
      </c>
      <c r="F43" s="11">
        <v>1</v>
      </c>
      <c r="G43" s="11">
        <v>41</v>
      </c>
      <c r="H43" s="11"/>
    </row>
    <row r="44" spans="1:8" x14ac:dyDescent="0.25">
      <c r="A44" s="3">
        <f t="shared" si="0"/>
        <v>41</v>
      </c>
      <c r="B44" s="7" t="s">
        <v>48</v>
      </c>
      <c r="C44" s="3" t="s">
        <v>5</v>
      </c>
      <c r="D44" s="3" t="s">
        <v>25</v>
      </c>
      <c r="E44" s="11">
        <v>1</v>
      </c>
      <c r="F44" s="11">
        <v>1</v>
      </c>
      <c r="G44" s="11">
        <v>4</v>
      </c>
      <c r="H44" s="11"/>
    </row>
    <row r="45" spans="1:8" x14ac:dyDescent="0.25">
      <c r="A45" s="3">
        <f t="shared" si="0"/>
        <v>42</v>
      </c>
      <c r="B45" s="7" t="s">
        <v>49</v>
      </c>
      <c r="C45" s="3" t="s">
        <v>5</v>
      </c>
      <c r="D45" s="3" t="s">
        <v>25</v>
      </c>
      <c r="E45" s="11">
        <v>1</v>
      </c>
      <c r="F45" s="11">
        <v>1</v>
      </c>
      <c r="G45" s="11">
        <v>5</v>
      </c>
      <c r="H45" s="11"/>
    </row>
    <row r="46" spans="1:8" x14ac:dyDescent="0.25">
      <c r="A46" s="3">
        <f t="shared" si="0"/>
        <v>43</v>
      </c>
      <c r="B46" s="7" t="s">
        <v>50</v>
      </c>
      <c r="C46" s="3" t="s">
        <v>5</v>
      </c>
      <c r="D46" s="3" t="s">
        <v>25</v>
      </c>
      <c r="E46" s="11">
        <v>1</v>
      </c>
      <c r="F46" s="11">
        <v>1</v>
      </c>
      <c r="G46" s="11">
        <v>10</v>
      </c>
      <c r="H46" s="11"/>
    </row>
    <row r="47" spans="1:8" x14ac:dyDescent="0.25">
      <c r="A47" s="3">
        <f>A46+1</f>
        <v>44</v>
      </c>
      <c r="B47" s="7" t="s">
        <v>51</v>
      </c>
      <c r="C47" s="3" t="s">
        <v>5</v>
      </c>
      <c r="D47" s="3" t="s">
        <v>25</v>
      </c>
      <c r="E47" s="11">
        <v>1</v>
      </c>
      <c r="F47" s="11">
        <v>1</v>
      </c>
      <c r="G47" s="11">
        <v>10</v>
      </c>
      <c r="H47" s="11"/>
    </row>
    <row r="48" spans="1:8" x14ac:dyDescent="0.25">
      <c r="A48" s="3">
        <f t="shared" si="0"/>
        <v>45</v>
      </c>
      <c r="B48" s="7" t="s">
        <v>52</v>
      </c>
      <c r="C48" s="3" t="s">
        <v>5</v>
      </c>
      <c r="D48" s="3" t="s">
        <v>25</v>
      </c>
      <c r="E48" s="11">
        <v>1</v>
      </c>
      <c r="F48" s="11">
        <v>3</v>
      </c>
      <c r="G48" s="11">
        <f>4+4+6+2</f>
        <v>16</v>
      </c>
      <c r="H48" s="11"/>
    </row>
    <row r="49" spans="1:8" x14ac:dyDescent="0.25">
      <c r="A49" s="3">
        <f t="shared" si="0"/>
        <v>46</v>
      </c>
      <c r="B49" s="7" t="s">
        <v>53</v>
      </c>
      <c r="C49" s="3" t="s">
        <v>5</v>
      </c>
      <c r="D49" s="3" t="s">
        <v>25</v>
      </c>
      <c r="E49" s="11">
        <v>1</v>
      </c>
      <c r="F49" s="11">
        <v>3</v>
      </c>
      <c r="G49" s="11">
        <v>16</v>
      </c>
      <c r="H49" s="11"/>
    </row>
    <row r="50" spans="1:8" x14ac:dyDescent="0.25">
      <c r="A50" s="3">
        <f t="shared" si="0"/>
        <v>47</v>
      </c>
      <c r="B50" s="7" t="s">
        <v>54</v>
      </c>
      <c r="C50" s="3" t="s">
        <v>5</v>
      </c>
      <c r="D50" s="3" t="s">
        <v>25</v>
      </c>
      <c r="E50" s="11">
        <v>1</v>
      </c>
      <c r="F50" s="11">
        <v>1</v>
      </c>
      <c r="G50" s="11">
        <v>7</v>
      </c>
      <c r="H50" s="11"/>
    </row>
    <row r="51" spans="1:8" x14ac:dyDescent="0.25">
      <c r="A51" s="3">
        <f t="shared" si="0"/>
        <v>48</v>
      </c>
      <c r="B51" s="7" t="s">
        <v>55</v>
      </c>
      <c r="C51" s="3" t="s">
        <v>5</v>
      </c>
      <c r="D51" s="3" t="s">
        <v>25</v>
      </c>
      <c r="E51" s="11"/>
      <c r="F51" s="11">
        <v>3</v>
      </c>
      <c r="G51" s="11">
        <f>3+11+3</f>
        <v>17</v>
      </c>
      <c r="H51" s="11"/>
    </row>
    <row r="52" spans="1:8" x14ac:dyDescent="0.25">
      <c r="A52" s="3">
        <f t="shared" si="0"/>
        <v>49</v>
      </c>
      <c r="B52" s="7" t="s">
        <v>56</v>
      </c>
      <c r="C52" s="3" t="s">
        <v>5</v>
      </c>
      <c r="D52" s="3" t="s">
        <v>25</v>
      </c>
      <c r="E52" s="11"/>
      <c r="F52" s="11">
        <v>1</v>
      </c>
      <c r="G52" s="11">
        <v>4</v>
      </c>
      <c r="H52" s="11"/>
    </row>
    <row r="53" spans="1:8" x14ac:dyDescent="0.25">
      <c r="A53" s="3">
        <f t="shared" si="0"/>
        <v>50</v>
      </c>
      <c r="B53" s="7" t="s">
        <v>57</v>
      </c>
      <c r="C53" s="3" t="s">
        <v>5</v>
      </c>
      <c r="D53" s="3" t="s">
        <v>25</v>
      </c>
      <c r="E53" s="11">
        <v>1</v>
      </c>
      <c r="F53" s="11">
        <v>1</v>
      </c>
      <c r="G53" s="11">
        <v>7</v>
      </c>
      <c r="H53" s="11"/>
    </row>
    <row r="54" spans="1:8" x14ac:dyDescent="0.25">
      <c r="A54" s="3">
        <f t="shared" si="0"/>
        <v>51</v>
      </c>
      <c r="B54" s="7" t="s">
        <v>58</v>
      </c>
      <c r="C54" s="3" t="s">
        <v>5</v>
      </c>
      <c r="D54" s="3" t="s">
        <v>25</v>
      </c>
      <c r="E54" s="11">
        <v>1</v>
      </c>
      <c r="F54" s="11"/>
      <c r="G54" s="11">
        <v>5</v>
      </c>
      <c r="H54" s="11"/>
    </row>
    <row r="55" spans="1:8" x14ac:dyDescent="0.25">
      <c r="A55" s="3">
        <f t="shared" si="0"/>
        <v>52</v>
      </c>
      <c r="B55" s="7" t="s">
        <v>59</v>
      </c>
      <c r="C55" s="3" t="s">
        <v>5</v>
      </c>
      <c r="D55" s="3" t="s">
        <v>25</v>
      </c>
      <c r="E55" s="11">
        <v>2</v>
      </c>
      <c r="F55" s="11">
        <v>1</v>
      </c>
      <c r="G55" s="11">
        <v>12</v>
      </c>
      <c r="H55" s="11"/>
    </row>
    <row r="56" spans="1:8" x14ac:dyDescent="0.25">
      <c r="A56" s="3">
        <f t="shared" si="0"/>
        <v>53</v>
      </c>
      <c r="B56" s="7" t="s">
        <v>60</v>
      </c>
      <c r="C56" s="3" t="s">
        <v>5</v>
      </c>
      <c r="D56" s="3" t="s">
        <v>25</v>
      </c>
      <c r="E56" s="11"/>
      <c r="F56" s="11"/>
      <c r="G56" s="11">
        <v>14</v>
      </c>
      <c r="H56" s="11"/>
    </row>
    <row r="57" spans="1:8" x14ac:dyDescent="0.25">
      <c r="A57" s="3">
        <f t="shared" si="0"/>
        <v>54</v>
      </c>
      <c r="B57" s="7" t="s">
        <v>61</v>
      </c>
      <c r="C57" s="3" t="s">
        <v>5</v>
      </c>
      <c r="D57" s="3" t="s">
        <v>25</v>
      </c>
      <c r="E57" s="11">
        <v>1</v>
      </c>
      <c r="F57" s="11">
        <v>1</v>
      </c>
      <c r="G57" s="11">
        <v>9</v>
      </c>
      <c r="H57" s="11"/>
    </row>
    <row r="58" spans="1:8" x14ac:dyDescent="0.25">
      <c r="A58" s="3">
        <f>A57+1</f>
        <v>55</v>
      </c>
      <c r="B58" s="7" t="s">
        <v>62</v>
      </c>
      <c r="C58" s="3" t="s">
        <v>5</v>
      </c>
      <c r="D58" s="3" t="s">
        <v>25</v>
      </c>
      <c r="E58" s="11">
        <v>1</v>
      </c>
      <c r="F58" s="11">
        <v>3</v>
      </c>
      <c r="G58" s="11">
        <v>9</v>
      </c>
      <c r="H58" s="11"/>
    </row>
    <row r="59" spans="1:8" x14ac:dyDescent="0.25">
      <c r="A59" s="3">
        <f t="shared" si="0"/>
        <v>56</v>
      </c>
      <c r="B59" s="7" t="s">
        <v>63</v>
      </c>
      <c r="C59" s="3" t="s">
        <v>5</v>
      </c>
      <c r="D59" s="3" t="s">
        <v>25</v>
      </c>
      <c r="E59" s="11">
        <v>1</v>
      </c>
      <c r="F59" s="11">
        <v>1</v>
      </c>
      <c r="G59" s="11">
        <v>4</v>
      </c>
      <c r="H59" s="11"/>
    </row>
    <row r="60" spans="1:8" x14ac:dyDescent="0.25">
      <c r="A60" s="3">
        <f t="shared" si="0"/>
        <v>57</v>
      </c>
      <c r="B60" s="7" t="s">
        <v>64</v>
      </c>
      <c r="C60" s="3" t="s">
        <v>5</v>
      </c>
      <c r="D60" s="3" t="s">
        <v>25</v>
      </c>
      <c r="E60" s="11">
        <v>1</v>
      </c>
      <c r="F60" s="11">
        <v>1</v>
      </c>
      <c r="G60" s="11">
        <v>15</v>
      </c>
      <c r="H60" s="11"/>
    </row>
    <row r="61" spans="1:8" x14ac:dyDescent="0.25">
      <c r="A61" s="3">
        <f t="shared" si="0"/>
        <v>58</v>
      </c>
      <c r="B61" s="7" t="s">
        <v>65</v>
      </c>
      <c r="C61" s="3" t="s">
        <v>5</v>
      </c>
      <c r="D61" s="3" t="s">
        <v>25</v>
      </c>
      <c r="E61" s="11">
        <v>1</v>
      </c>
      <c r="F61" s="11">
        <v>2</v>
      </c>
      <c r="G61" s="11">
        <v>10</v>
      </c>
      <c r="H61" s="11"/>
    </row>
    <row r="62" spans="1:8" x14ac:dyDescent="0.25">
      <c r="A62" s="3">
        <f t="shared" si="0"/>
        <v>59</v>
      </c>
      <c r="B62" s="7" t="s">
        <v>66</v>
      </c>
      <c r="C62" s="3" t="s">
        <v>5</v>
      </c>
      <c r="D62" s="3" t="s">
        <v>25</v>
      </c>
      <c r="E62" s="11">
        <v>1</v>
      </c>
      <c r="F62" s="11">
        <v>2</v>
      </c>
      <c r="G62" s="11">
        <v>7</v>
      </c>
      <c r="H62" s="11"/>
    </row>
    <row r="63" spans="1:8" x14ac:dyDescent="0.25">
      <c r="A63" s="3">
        <f t="shared" si="0"/>
        <v>60</v>
      </c>
      <c r="B63" s="7" t="s">
        <v>67</v>
      </c>
      <c r="C63" s="3" t="s">
        <v>5</v>
      </c>
      <c r="D63" s="3" t="s">
        <v>25</v>
      </c>
      <c r="E63" s="11"/>
      <c r="F63" s="11"/>
      <c r="G63" s="11">
        <v>9</v>
      </c>
      <c r="H63" s="11"/>
    </row>
    <row r="64" spans="1:8" x14ac:dyDescent="0.25">
      <c r="A64" s="3">
        <f t="shared" si="0"/>
        <v>61</v>
      </c>
      <c r="B64" s="7" t="s">
        <v>68</v>
      </c>
      <c r="C64" s="3" t="s">
        <v>5</v>
      </c>
      <c r="D64" s="3" t="s">
        <v>25</v>
      </c>
      <c r="E64" s="11">
        <v>1</v>
      </c>
      <c r="F64" s="11">
        <v>1</v>
      </c>
      <c r="G64" s="11">
        <v>5</v>
      </c>
      <c r="H64" s="11"/>
    </row>
    <row r="65" spans="1:8" x14ac:dyDescent="0.25">
      <c r="A65" s="3">
        <f t="shared" si="0"/>
        <v>62</v>
      </c>
      <c r="B65" s="7" t="s">
        <v>69</v>
      </c>
      <c r="C65" s="3" t="s">
        <v>5</v>
      </c>
      <c r="D65" s="3" t="s">
        <v>25</v>
      </c>
      <c r="E65" s="11">
        <v>1</v>
      </c>
      <c r="F65" s="11">
        <v>1</v>
      </c>
      <c r="G65" s="11">
        <v>5</v>
      </c>
      <c r="H65" s="11"/>
    </row>
    <row r="66" spans="1:8" x14ac:dyDescent="0.25">
      <c r="A66" s="3">
        <f t="shared" si="0"/>
        <v>63</v>
      </c>
      <c r="B66" s="8" t="s">
        <v>70</v>
      </c>
      <c r="C66" s="3" t="s">
        <v>5</v>
      </c>
      <c r="D66" s="5" t="s">
        <v>25</v>
      </c>
      <c r="E66" s="3"/>
      <c r="F66" s="3"/>
      <c r="G66" s="3"/>
      <c r="H66" s="3"/>
    </row>
    <row r="67" spans="1:8" x14ac:dyDescent="0.25">
      <c r="A67" s="3">
        <f t="shared" si="0"/>
        <v>64</v>
      </c>
      <c r="B67" s="7" t="s">
        <v>71</v>
      </c>
      <c r="C67" s="3" t="s">
        <v>72</v>
      </c>
      <c r="D67" s="3" t="s">
        <v>73</v>
      </c>
      <c r="E67" s="11"/>
      <c r="F67" s="11"/>
      <c r="G67" s="11">
        <f>10+2</f>
        <v>12</v>
      </c>
      <c r="H67" s="11"/>
    </row>
    <row r="68" spans="1:8" x14ac:dyDescent="0.25">
      <c r="A68" s="3">
        <f t="shared" si="0"/>
        <v>65</v>
      </c>
      <c r="B68" s="7" t="s">
        <v>74</v>
      </c>
      <c r="C68" s="3" t="s">
        <v>72</v>
      </c>
      <c r="D68" s="3" t="s">
        <v>73</v>
      </c>
      <c r="E68" s="11"/>
      <c r="F68" s="11"/>
      <c r="G68" s="11">
        <v>8</v>
      </c>
      <c r="H68" s="11"/>
    </row>
    <row r="69" spans="1:8" x14ac:dyDescent="0.25">
      <c r="A69" s="3">
        <f t="shared" si="0"/>
        <v>66</v>
      </c>
      <c r="B69" s="7" t="s">
        <v>75</v>
      </c>
      <c r="C69" s="3" t="s">
        <v>72</v>
      </c>
      <c r="D69" s="3" t="s">
        <v>73</v>
      </c>
      <c r="E69" s="11">
        <v>1</v>
      </c>
      <c r="F69" s="11">
        <v>1</v>
      </c>
      <c r="G69" s="11">
        <v>6</v>
      </c>
      <c r="H69" s="11"/>
    </row>
    <row r="70" spans="1:8" x14ac:dyDescent="0.25">
      <c r="A70" s="3">
        <f t="shared" ref="A70:A73" si="1">A69+1</f>
        <v>67</v>
      </c>
      <c r="B70" s="7" t="s">
        <v>76</v>
      </c>
      <c r="C70" s="3" t="s">
        <v>72</v>
      </c>
      <c r="D70" s="3" t="s">
        <v>73</v>
      </c>
      <c r="E70" s="11"/>
      <c r="F70" s="11"/>
      <c r="G70" s="11">
        <f>19+3+6+9</f>
        <v>37</v>
      </c>
      <c r="H70" s="11"/>
    </row>
    <row r="71" spans="1:8" x14ac:dyDescent="0.25">
      <c r="A71" s="3">
        <f t="shared" si="1"/>
        <v>68</v>
      </c>
      <c r="B71" s="7" t="s">
        <v>77</v>
      </c>
      <c r="C71" s="3" t="s">
        <v>72</v>
      </c>
      <c r="D71" s="3" t="s">
        <v>73</v>
      </c>
      <c r="E71" s="11">
        <v>1</v>
      </c>
      <c r="F71" s="11"/>
      <c r="G71" s="11">
        <v>16</v>
      </c>
      <c r="H71" s="11"/>
    </row>
    <row r="72" spans="1:8" x14ac:dyDescent="0.25">
      <c r="A72" s="3">
        <f t="shared" si="1"/>
        <v>69</v>
      </c>
      <c r="B72" s="7" t="s">
        <v>78</v>
      </c>
      <c r="C72" s="3" t="s">
        <v>72</v>
      </c>
      <c r="D72" s="3" t="s">
        <v>73</v>
      </c>
      <c r="E72" s="11"/>
      <c r="F72" s="11">
        <v>1</v>
      </c>
      <c r="G72" s="11">
        <v>3</v>
      </c>
      <c r="H72" s="11"/>
    </row>
    <row r="73" spans="1:8" x14ac:dyDescent="0.25">
      <c r="A73" s="3">
        <f t="shared" si="1"/>
        <v>70</v>
      </c>
      <c r="B73" s="7" t="s">
        <v>79</v>
      </c>
      <c r="C73" s="3" t="s">
        <v>72</v>
      </c>
      <c r="D73" s="3" t="s">
        <v>73</v>
      </c>
      <c r="E73" s="11">
        <v>1</v>
      </c>
      <c r="F73" s="11"/>
      <c r="G73" s="11">
        <v>3</v>
      </c>
      <c r="H73" s="11"/>
    </row>
    <row r="74" spans="1:8" x14ac:dyDescent="0.25">
      <c r="A74" s="3">
        <f>A73+1</f>
        <v>71</v>
      </c>
      <c r="B74" s="8" t="s">
        <v>80</v>
      </c>
      <c r="C74" s="3" t="s">
        <v>72</v>
      </c>
      <c r="D74" s="5" t="s">
        <v>73</v>
      </c>
      <c r="E74" s="3"/>
      <c r="F74" s="3"/>
      <c r="G74" s="3"/>
      <c r="H74" s="3"/>
    </row>
    <row r="75" spans="1:8" x14ac:dyDescent="0.25">
      <c r="A75" s="3">
        <f t="shared" ref="A75:A83" si="2">A74+1</f>
        <v>72</v>
      </c>
      <c r="B75" s="7" t="s">
        <v>81</v>
      </c>
      <c r="C75" s="3" t="s">
        <v>72</v>
      </c>
      <c r="D75" s="3" t="s">
        <v>82</v>
      </c>
      <c r="E75" s="11">
        <v>1</v>
      </c>
      <c r="F75" s="11">
        <v>1</v>
      </c>
      <c r="G75" s="11">
        <v>8</v>
      </c>
      <c r="H75" s="11"/>
    </row>
    <row r="76" spans="1:8" x14ac:dyDescent="0.25">
      <c r="A76" s="3">
        <f t="shared" si="2"/>
        <v>73</v>
      </c>
      <c r="B76" s="7" t="s">
        <v>83</v>
      </c>
      <c r="C76" s="3" t="s">
        <v>72</v>
      </c>
      <c r="D76" s="3" t="s">
        <v>82</v>
      </c>
      <c r="E76" s="11">
        <v>1</v>
      </c>
      <c r="F76" s="11">
        <v>1</v>
      </c>
      <c r="G76" s="11">
        <v>9</v>
      </c>
      <c r="H76" s="11"/>
    </row>
    <row r="77" spans="1:8" x14ac:dyDescent="0.25">
      <c r="A77" s="3">
        <f t="shared" si="2"/>
        <v>74</v>
      </c>
      <c r="B77" s="7" t="s">
        <v>84</v>
      </c>
      <c r="C77" s="3" t="s">
        <v>85</v>
      </c>
      <c r="D77" s="3" t="s">
        <v>86</v>
      </c>
      <c r="E77" s="11">
        <v>1</v>
      </c>
      <c r="F77" s="11"/>
      <c r="G77" s="11">
        <v>14</v>
      </c>
      <c r="H77" s="11"/>
    </row>
    <row r="78" spans="1:8" x14ac:dyDescent="0.25">
      <c r="A78" s="3">
        <f t="shared" si="2"/>
        <v>75</v>
      </c>
      <c r="B78" s="7" t="s">
        <v>87</v>
      </c>
      <c r="C78" s="3" t="s">
        <v>88</v>
      </c>
      <c r="D78" s="3" t="s">
        <v>89</v>
      </c>
      <c r="E78" s="11">
        <v>1</v>
      </c>
      <c r="F78" s="11"/>
      <c r="G78" s="11">
        <v>13</v>
      </c>
      <c r="H78" s="11"/>
    </row>
    <row r="79" spans="1:8" x14ac:dyDescent="0.25">
      <c r="A79" s="3">
        <f t="shared" si="2"/>
        <v>76</v>
      </c>
      <c r="B79" s="10" t="s">
        <v>90</v>
      </c>
      <c r="C79" s="3" t="s">
        <v>88</v>
      </c>
      <c r="D79" s="3" t="s">
        <v>91</v>
      </c>
      <c r="E79" s="11"/>
      <c r="F79" s="11"/>
      <c r="G79" s="11"/>
      <c r="H79" s="11"/>
    </row>
    <row r="80" spans="1:8" x14ac:dyDescent="0.25">
      <c r="A80" s="3">
        <f t="shared" si="2"/>
        <v>77</v>
      </c>
      <c r="B80" s="7" t="s">
        <v>92</v>
      </c>
      <c r="C80" s="3" t="s">
        <v>88</v>
      </c>
      <c r="D80" s="3" t="s">
        <v>91</v>
      </c>
      <c r="E80" s="11">
        <v>1</v>
      </c>
      <c r="F80" s="11"/>
      <c r="G80" s="11">
        <v>5</v>
      </c>
      <c r="H80" s="11"/>
    </row>
    <row r="81" spans="1:8" x14ac:dyDescent="0.25">
      <c r="A81" s="3">
        <f t="shared" si="2"/>
        <v>78</v>
      </c>
      <c r="B81" s="7" t="s">
        <v>93</v>
      </c>
      <c r="C81" s="3" t="s">
        <v>88</v>
      </c>
      <c r="D81" s="3" t="s">
        <v>91</v>
      </c>
      <c r="E81" s="11">
        <v>1</v>
      </c>
      <c r="F81" s="11"/>
      <c r="G81" s="11">
        <v>3</v>
      </c>
      <c r="H81" s="11"/>
    </row>
    <row r="82" spans="1:8" x14ac:dyDescent="0.25">
      <c r="A82" s="3">
        <f t="shared" si="2"/>
        <v>79</v>
      </c>
      <c r="B82" s="9" t="s">
        <v>95</v>
      </c>
      <c r="C82" s="3"/>
      <c r="D82" s="5" t="s">
        <v>94</v>
      </c>
      <c r="E82" s="2" t="s">
        <v>97</v>
      </c>
    </row>
    <row r="83" spans="1:8" x14ac:dyDescent="0.25">
      <c r="A83" s="3">
        <f t="shared" si="2"/>
        <v>80</v>
      </c>
      <c r="B83" s="9" t="s">
        <v>96</v>
      </c>
      <c r="C83" s="3"/>
      <c r="D83" s="5" t="s">
        <v>94</v>
      </c>
      <c r="E83" s="2" t="s">
        <v>98</v>
      </c>
    </row>
  </sheetData>
  <autoFilter ref="A3:D83"/>
  <pageMargins left="0.7" right="0.7" top="0.75" bottom="0.75" header="0.3" footer="0.3"/>
  <pageSetup paperSize="9" scale="3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0DB4A4FDE656B42BA89FD835DE29288" ma:contentTypeVersion="8" ma:contentTypeDescription="Opret et nyt dokument." ma:contentTypeScope="" ma:versionID="03ac0d4891884ccdf3f1b49c6108e4dd">
  <xsd:schema xmlns:xsd="http://www.w3.org/2001/XMLSchema" xmlns:xs="http://www.w3.org/2001/XMLSchema" xmlns:p="http://schemas.microsoft.com/office/2006/metadata/properties" xmlns:ns2="e44adf74-e6f1-4bbe-b8af-42fd48a7b683" targetNamespace="http://schemas.microsoft.com/office/2006/metadata/properties" ma:root="true" ma:fieldsID="1565b4f90f9a17f67e0a6fa9bc8c381f" ns2:_="">
    <xsd:import namespace="e44adf74-e6f1-4bbe-b8af-42fd48a7b6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4adf74-e6f1-4bbe-b8af-42fd48a7b6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5470C9E-6792-4C86-B5DD-5704FE77F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4adf74-e6f1-4bbe-b8af-42fd48a7b6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3F15C7-DADE-479D-A2FC-67D563F795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4F476F8-743E-4652-AF2C-C578EF50DDAA}">
  <ds:schemaRefs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e44adf74-e6f1-4bbe-b8af-42fd48a7b683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Didde Gregersen</dc:creator>
  <cp:lastModifiedBy>Anders Grabski Larsen</cp:lastModifiedBy>
  <cp:revision/>
  <dcterms:created xsi:type="dcterms:W3CDTF">2019-11-11T07:06:28Z</dcterms:created>
  <dcterms:modified xsi:type="dcterms:W3CDTF">2020-03-03T11:00:30Z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0x010100B0DB4A4FDE656B42BA89FD835DE29288</vt:lpwstr>
  </property>
</Properties>
</file>