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Udbud og Indkøb (SEO)\UDBUD\N-P\Personalefrugt\Udbud 2018\Til Ethics\"/>
    </mc:Choice>
  </mc:AlternateContent>
  <bookViews>
    <workbookView xWindow="0" yWindow="0" windowWidth="20490" windowHeight="775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K43" i="1" l="1"/>
  <c r="L43" i="1" s="1"/>
  <c r="K44" i="1"/>
  <c r="L44" i="1" s="1"/>
  <c r="K45" i="1"/>
  <c r="L45" i="1" s="1"/>
  <c r="K46" i="1"/>
  <c r="L46" i="1" s="1"/>
  <c r="K42" i="1"/>
  <c r="L42" i="1" s="1"/>
  <c r="I43" i="1"/>
  <c r="I44" i="1"/>
  <c r="I45" i="1"/>
  <c r="I46" i="1"/>
  <c r="I42" i="1"/>
  <c r="F43" i="1"/>
  <c r="F44" i="1"/>
  <c r="F45" i="1"/>
  <c r="F46" i="1"/>
  <c r="F42" i="1"/>
  <c r="K39" i="1" l="1"/>
  <c r="K40" i="1"/>
  <c r="K38" i="1"/>
  <c r="L38" i="1" s="1"/>
  <c r="K35" i="1"/>
  <c r="L35" i="1" s="1"/>
  <c r="K36" i="1"/>
  <c r="K34" i="1"/>
  <c r="K31" i="1"/>
  <c r="L31" i="1" s="1"/>
  <c r="K32" i="1"/>
  <c r="L32" i="1" s="1"/>
  <c r="K30" i="1"/>
  <c r="K27" i="1"/>
  <c r="K28" i="1"/>
  <c r="L28" i="1" s="1"/>
  <c r="K26" i="1"/>
  <c r="L26" i="1" s="1"/>
  <c r="K23" i="1"/>
  <c r="K24" i="1"/>
  <c r="K22" i="1"/>
  <c r="L22" i="1" s="1"/>
  <c r="K19" i="1"/>
  <c r="L19" i="1" s="1"/>
  <c r="K20" i="1"/>
  <c r="K18" i="1"/>
  <c r="K15" i="1"/>
  <c r="L15" i="1" s="1"/>
  <c r="K16" i="1"/>
  <c r="L16" i="1" s="1"/>
  <c r="K14" i="1"/>
  <c r="I39" i="1"/>
  <c r="I40" i="1"/>
  <c r="I38" i="1"/>
  <c r="I35" i="1"/>
  <c r="I36" i="1"/>
  <c r="I34" i="1"/>
  <c r="I31" i="1"/>
  <c r="I32" i="1"/>
  <c r="I30" i="1"/>
  <c r="I27" i="1"/>
  <c r="I28" i="1"/>
  <c r="I26" i="1"/>
  <c r="I23" i="1"/>
  <c r="I24" i="1"/>
  <c r="I22" i="1"/>
  <c r="I19" i="1"/>
  <c r="I20" i="1"/>
  <c r="I18" i="1"/>
  <c r="I15" i="1"/>
  <c r="I16" i="1"/>
  <c r="F39" i="1"/>
  <c r="L39" i="1" s="1"/>
  <c r="F40" i="1"/>
  <c r="L40" i="1" s="1"/>
  <c r="F38" i="1"/>
  <c r="F35" i="1"/>
  <c r="F36" i="1"/>
  <c r="L36" i="1" s="1"/>
  <c r="F34" i="1"/>
  <c r="F32" i="1"/>
  <c r="F31" i="1"/>
  <c r="F30" i="1"/>
  <c r="L30" i="1" s="1"/>
  <c r="F27" i="1"/>
  <c r="L27" i="1" s="1"/>
  <c r="F28" i="1"/>
  <c r="F26" i="1"/>
  <c r="F23" i="1"/>
  <c r="L23" i="1" s="1"/>
  <c r="F24" i="1"/>
  <c r="L24" i="1" s="1"/>
  <c r="F22" i="1"/>
  <c r="F19" i="1"/>
  <c r="F20" i="1"/>
  <c r="L20" i="1" s="1"/>
  <c r="F18" i="1"/>
  <c r="L18" i="1" s="1"/>
  <c r="F15" i="1"/>
  <c r="F16" i="1"/>
  <c r="F14" i="1"/>
  <c r="L34" i="1" l="1"/>
  <c r="L14" i="1"/>
  <c r="L47" i="1" s="1"/>
</calcChain>
</file>

<file path=xl/sharedStrings.xml><?xml version="1.0" encoding="utf-8"?>
<sst xmlns="http://schemas.openxmlformats.org/spreadsheetml/2006/main" count="118" uniqueCount="61">
  <si>
    <t>Positionsnr.</t>
  </si>
  <si>
    <t>Produkt/ med antal frugt pr. kasse</t>
  </si>
  <si>
    <t>Pakningsstørrelse/Ønsket antal frugt stk. pr. kurv</t>
  </si>
  <si>
    <t>Enhed</t>
  </si>
  <si>
    <t>Årligt estimeret antal kurve (estimeret forbrug*48 uger)</t>
  </si>
  <si>
    <t>Pris på tilbudte produkt/Pris for 1 kurv eller 1 enhed, ex moms</t>
  </si>
  <si>
    <t>Pris pr. stk. frugt</t>
  </si>
  <si>
    <t>Samlet pris pr. enhed/kurv</t>
  </si>
  <si>
    <t>Samlet pris</t>
  </si>
  <si>
    <t>Produktbeskrivelse</t>
  </si>
  <si>
    <t>Tilbudsgivers varenummer</t>
  </si>
  <si>
    <t>Kg. pr. kurv</t>
  </si>
  <si>
    <t>Kurv/Kasse ca. 20 stk.</t>
  </si>
  <si>
    <t>Frugtkurv Basis 30 stk.</t>
  </si>
  <si>
    <t>Frugtkurv Luksus 30 stk.</t>
  </si>
  <si>
    <t>Frugtkurv Økologisk 30 stk.</t>
  </si>
  <si>
    <t>Frugtkurv Basis 20 stk.</t>
  </si>
  <si>
    <t>Frugtkurv Luksus 20 stk.</t>
  </si>
  <si>
    <t>Frugtkurv Økologisk 20 stk.</t>
  </si>
  <si>
    <t>Ca.</t>
  </si>
  <si>
    <t>Kurv/Kasse ca. 30 stk.</t>
  </si>
  <si>
    <t>Kurv/Kasse ca. 40 stk.</t>
  </si>
  <si>
    <t>Frugtkurv Basis 40 stk.</t>
  </si>
  <si>
    <t>Frugtkurv Luksus 40 stk.</t>
  </si>
  <si>
    <t>Frugtkurv Økologisk 40 stk.</t>
  </si>
  <si>
    <t>Kurv/Kasse ca. 50 stk.</t>
  </si>
  <si>
    <t>Frugtkurv Basis 50 stk.</t>
  </si>
  <si>
    <t>Frugtkurv Luksus 50 stk.</t>
  </si>
  <si>
    <t>Frugtkurv Økologisk 50 stk.</t>
  </si>
  <si>
    <t>Kurv/Kasse ca. 60 stk.</t>
  </si>
  <si>
    <t>Frugtkurv Basis 60 stk.</t>
  </si>
  <si>
    <t>Frugtkurv Luksus 60 stk.</t>
  </si>
  <si>
    <t>Frugtkurv Økologisk 60 stk.</t>
  </si>
  <si>
    <t>Kurv/Kasse ca. 70 stk.</t>
  </si>
  <si>
    <t>Frugtkurv Basis 70 stk.</t>
  </si>
  <si>
    <t>Frugtkurv Luksus 70 stk.</t>
  </si>
  <si>
    <t>Frugtkurv Økologisk 70 stk.</t>
  </si>
  <si>
    <t>Kurv/Kasse ca. 80 stk.</t>
  </si>
  <si>
    <t>Frugtkurv Basis 80 stk.</t>
  </si>
  <si>
    <t>Frugtkurv Luksus 80 stk.</t>
  </si>
  <si>
    <t>Frugtkurv Økologisk 80 stk.</t>
  </si>
  <si>
    <t>Stk.</t>
  </si>
  <si>
    <t>Tilbudt pakningsstørrelse/Tilbudt antal frugt stk. pr. kurv</t>
  </si>
  <si>
    <t>Samlet tilbudssum</t>
  </si>
  <si>
    <t>Vejledning til udfyldning af tilbudslisten:</t>
  </si>
  <si>
    <t xml:space="preserve">Grundet accepten af mængdeafvigelserne, sker der en omregning af priserne til pris pr. enhed i den efterspurgte mængde. </t>
  </si>
  <si>
    <t>Såfremt tilbudsgiver ikke kan levere en bestemt størrelse frugtkurv, skal tilbudsgiver indsætte den størrelse kurv fra sit sortiment, som er tættest på den efterspurgte størrelse</t>
  </si>
  <si>
    <t xml:space="preserve">Et tomt felt bliver kapitaliseret som et forbehold, medmindre ingen af tilbudsgiverne afgiver en pris på varen. </t>
  </si>
  <si>
    <t>De estimerede antal er alene til brug for tilbudsvurderingen. Kommunen er ikke forpligtet til at aftage de anførte mængder.</t>
  </si>
  <si>
    <t>Bilag 2 - Tilbudsliste, udbud af personalefrugt</t>
  </si>
  <si>
    <t>Tilbudsgiver må kun skrive i de gule celler i tilbudslistens faneblad</t>
  </si>
  <si>
    <t xml:space="preserve">Mængdeangivelserne er vejledende for kurvestørrelserne. </t>
  </si>
  <si>
    <t>Vindruer, stenfri, rød/grøn</t>
  </si>
  <si>
    <t>Snack gulerødder</t>
  </si>
  <si>
    <t>Nøddeblanding, studentermix</t>
  </si>
  <si>
    <t>Abrikoser, tørrede</t>
  </si>
  <si>
    <t>Tilkøbsvarer</t>
  </si>
  <si>
    <t>Banan</t>
  </si>
  <si>
    <t>Kg.</t>
  </si>
  <si>
    <t>Estimeret forbrug af stk. kurve/enhed pr. uge</t>
  </si>
  <si>
    <t xml:space="preserve">Priserne er i danske kroner, ekskl. moms, og omfatter alle de med varerne og leveringen forbundne direkte og indirekte omkostninger, herunder alle omkostninger til distribution, emballage, kundebetjening, afgifter, kørsel mv.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</si>
</sst>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0" xfId="0" applyFont="1" applyAlignment="1" applyProtection="1"/>
    <xf numFmtId="0" fontId="1" fillId="0" borderId="0" xfId="0" applyFont="1" applyProtection="1"/>
    <xf numFmtId="0" fontId="0" fillId="0" borderId="0" xfId="0" applyProtection="1"/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2" borderId="1" xfId="0" applyFill="1" applyBorder="1" applyProtection="1"/>
    <xf numFmtId="0" fontId="0" fillId="0" borderId="0" xfId="0" applyFill="1" applyProtection="1"/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0" fillId="0" borderId="1" xfId="0" applyNumberFormat="1" applyBorder="1" applyProtection="1"/>
    <xf numFmtId="0" fontId="0" fillId="2" borderId="1" xfId="0" applyFill="1" applyBorder="1" applyAlignment="1" applyProtection="1">
      <alignment horizontal="left"/>
    </xf>
    <xf numFmtId="0" fontId="1" fillId="2" borderId="1" xfId="0" applyFont="1" applyFill="1" applyBorder="1" applyProtection="1"/>
    <xf numFmtId="44" fontId="0" fillId="2" borderId="1" xfId="0" applyNumberFormat="1" applyFill="1" applyBorder="1" applyProtection="1"/>
    <xf numFmtId="1" fontId="0" fillId="2" borderId="1" xfId="0" applyNumberFormat="1" applyFill="1" applyBorder="1" applyProtection="1"/>
    <xf numFmtId="0" fontId="0" fillId="2" borderId="1" xfId="0" applyNumberFormat="1" applyFill="1" applyBorder="1" applyProtection="1"/>
    <xf numFmtId="2" fontId="0" fillId="0" borderId="2" xfId="0" applyNumberFormat="1" applyFill="1" applyBorder="1" applyProtection="1"/>
    <xf numFmtId="0" fontId="0" fillId="0" borderId="1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2" fillId="4" borderId="3" xfId="0" applyFont="1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zoomScale="70" zoomScaleNormal="70" workbookViewId="0">
      <selection activeCell="S25" sqref="S25"/>
    </sheetView>
  </sheetViews>
  <sheetFormatPr defaultRowHeight="15" x14ac:dyDescent="0.25"/>
  <cols>
    <col min="1" max="1" width="9.140625" style="7"/>
    <col min="2" max="2" width="27.5703125" style="7" customWidth="1"/>
    <col min="3" max="3" width="12.5703125" style="7" customWidth="1"/>
    <col min="4" max="4" width="7" style="7" customWidth="1"/>
    <col min="5" max="6" width="13" style="7" customWidth="1"/>
    <col min="7" max="7" width="13.85546875" style="7" customWidth="1"/>
    <col min="8" max="8" width="17.42578125" style="7" customWidth="1"/>
    <col min="9" max="9" width="12.7109375" style="7" bestFit="1" customWidth="1"/>
    <col min="10" max="10" width="7.140625" style="7" customWidth="1"/>
    <col min="11" max="11" width="11.28515625" style="7" customWidth="1"/>
    <col min="12" max="12" width="12.7109375" style="7" bestFit="1" customWidth="1"/>
    <col min="13" max="13" width="18.28515625" style="7" customWidth="1"/>
    <col min="14" max="14" width="14.42578125" style="7" customWidth="1"/>
    <col min="15" max="15" width="11.42578125" style="7" customWidth="1"/>
    <col min="16" max="16384" width="9.140625" style="7"/>
  </cols>
  <sheetData>
    <row r="1" spans="1:15" s="6" customFormat="1" x14ac:dyDescent="0.25">
      <c r="A1" s="5" t="s">
        <v>49</v>
      </c>
    </row>
    <row r="2" spans="1:15" s="6" customFormat="1" x14ac:dyDescent="0.25">
      <c r="A2" s="5"/>
    </row>
    <row r="3" spans="1:15" x14ac:dyDescent="0.25">
      <c r="A3" s="7" t="s">
        <v>44</v>
      </c>
    </row>
    <row r="4" spans="1:15" x14ac:dyDescent="0.25">
      <c r="B4" s="7" t="s">
        <v>50</v>
      </c>
    </row>
    <row r="5" spans="1:15" x14ac:dyDescent="0.25">
      <c r="B5" s="7" t="s">
        <v>60</v>
      </c>
    </row>
    <row r="6" spans="1:15" x14ac:dyDescent="0.25">
      <c r="B6" s="7" t="s">
        <v>51</v>
      </c>
    </row>
    <row r="7" spans="1:15" x14ac:dyDescent="0.25">
      <c r="B7" s="7" t="s">
        <v>45</v>
      </c>
    </row>
    <row r="8" spans="1:15" x14ac:dyDescent="0.25">
      <c r="B8" s="7" t="s">
        <v>46</v>
      </c>
    </row>
    <row r="9" spans="1:15" x14ac:dyDescent="0.25">
      <c r="B9" s="7" t="s">
        <v>47</v>
      </c>
    </row>
    <row r="10" spans="1:15" x14ac:dyDescent="0.25">
      <c r="B10" s="7" t="s">
        <v>48</v>
      </c>
    </row>
    <row r="12" spans="1:15" s="9" customFormat="1" ht="90" x14ac:dyDescent="0.25">
      <c r="A12" s="8" t="s">
        <v>0</v>
      </c>
      <c r="B12" s="8" t="s">
        <v>1</v>
      </c>
      <c r="C12" s="8" t="s">
        <v>2</v>
      </c>
      <c r="D12" s="8" t="s">
        <v>3</v>
      </c>
      <c r="E12" s="8" t="s">
        <v>59</v>
      </c>
      <c r="F12" s="8" t="s">
        <v>4</v>
      </c>
      <c r="G12" s="8" t="s">
        <v>5</v>
      </c>
      <c r="H12" s="8" t="s">
        <v>42</v>
      </c>
      <c r="I12" s="8" t="s">
        <v>6</v>
      </c>
      <c r="J12" s="8" t="s">
        <v>3</v>
      </c>
      <c r="K12" s="8" t="s">
        <v>7</v>
      </c>
      <c r="L12" s="8" t="s">
        <v>8</v>
      </c>
      <c r="M12" s="8" t="s">
        <v>9</v>
      </c>
      <c r="N12" s="8" t="s">
        <v>10</v>
      </c>
      <c r="O12" s="8" t="s">
        <v>11</v>
      </c>
    </row>
    <row r="13" spans="1:15" s="11" customFormat="1" x14ac:dyDescent="0.25">
      <c r="A13" s="10"/>
      <c r="B13" s="10" t="s">
        <v>12</v>
      </c>
      <c r="C13" s="10" t="s">
        <v>19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15" x14ac:dyDescent="0.25">
      <c r="A14" s="12">
        <v>1</v>
      </c>
      <c r="B14" s="13" t="s">
        <v>16</v>
      </c>
      <c r="C14" s="13">
        <v>20</v>
      </c>
      <c r="D14" s="13" t="s">
        <v>41</v>
      </c>
      <c r="E14" s="13">
        <v>7</v>
      </c>
      <c r="F14" s="13">
        <f>E14*48</f>
        <v>336</v>
      </c>
      <c r="G14" s="1">
        <v>0</v>
      </c>
      <c r="H14" s="2">
        <v>0</v>
      </c>
      <c r="I14" s="14" t="e">
        <f>G14/H14</f>
        <v>#DIV/0!</v>
      </c>
      <c r="J14" s="13" t="s">
        <v>41</v>
      </c>
      <c r="K14" s="14" t="e">
        <f>G14/H14*C14</f>
        <v>#DIV/0!</v>
      </c>
      <c r="L14" s="13" t="e">
        <f>F14*K14</f>
        <v>#DIV/0!</v>
      </c>
      <c r="M14" s="3"/>
      <c r="N14" s="3"/>
      <c r="O14" s="3"/>
    </row>
    <row r="15" spans="1:15" x14ac:dyDescent="0.25">
      <c r="A15" s="12">
        <v>2</v>
      </c>
      <c r="B15" s="13" t="s">
        <v>17</v>
      </c>
      <c r="C15" s="13">
        <v>20</v>
      </c>
      <c r="D15" s="13" t="s">
        <v>41</v>
      </c>
      <c r="E15" s="13">
        <v>13</v>
      </c>
      <c r="F15" s="13">
        <f t="shared" ref="F15:F16" si="0">E15*48</f>
        <v>624</v>
      </c>
      <c r="G15" s="1">
        <v>0</v>
      </c>
      <c r="H15" s="2">
        <v>0</v>
      </c>
      <c r="I15" s="14" t="e">
        <f t="shared" ref="I15:I16" si="1">G15/H15</f>
        <v>#DIV/0!</v>
      </c>
      <c r="J15" s="13" t="s">
        <v>41</v>
      </c>
      <c r="K15" s="14" t="e">
        <f t="shared" ref="K15:K16" si="2">G15/H15*C15</f>
        <v>#DIV/0!</v>
      </c>
      <c r="L15" s="13" t="e">
        <f t="shared" ref="L15:L16" si="3">F15*K15</f>
        <v>#DIV/0!</v>
      </c>
      <c r="M15" s="3"/>
      <c r="N15" s="3"/>
      <c r="O15" s="3"/>
    </row>
    <row r="16" spans="1:15" x14ac:dyDescent="0.25">
      <c r="A16" s="12">
        <v>3</v>
      </c>
      <c r="B16" s="13" t="s">
        <v>18</v>
      </c>
      <c r="C16" s="13">
        <v>20</v>
      </c>
      <c r="D16" s="13" t="s">
        <v>41</v>
      </c>
      <c r="E16" s="13">
        <v>3</v>
      </c>
      <c r="F16" s="13">
        <f t="shared" si="0"/>
        <v>144</v>
      </c>
      <c r="G16" s="1">
        <v>0</v>
      </c>
      <c r="H16" s="2">
        <v>0</v>
      </c>
      <c r="I16" s="14" t="e">
        <f t="shared" si="1"/>
        <v>#DIV/0!</v>
      </c>
      <c r="J16" s="13" t="s">
        <v>41</v>
      </c>
      <c r="K16" s="14" t="e">
        <f t="shared" si="2"/>
        <v>#DIV/0!</v>
      </c>
      <c r="L16" s="13" t="e">
        <f t="shared" si="3"/>
        <v>#DIV/0!</v>
      </c>
      <c r="M16" s="3"/>
      <c r="N16" s="3"/>
      <c r="O16" s="3"/>
    </row>
    <row r="17" spans="1:15" s="11" customFormat="1" x14ac:dyDescent="0.25">
      <c r="A17" s="15"/>
      <c r="B17" s="10" t="s">
        <v>20</v>
      </c>
      <c r="C17" s="10" t="s">
        <v>19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5">
      <c r="A18" s="12">
        <v>4</v>
      </c>
      <c r="B18" s="13" t="s">
        <v>13</v>
      </c>
      <c r="C18" s="13">
        <v>30</v>
      </c>
      <c r="D18" s="13" t="s">
        <v>41</v>
      </c>
      <c r="E18" s="13">
        <v>3</v>
      </c>
      <c r="F18" s="13">
        <f>E18*48</f>
        <v>144</v>
      </c>
      <c r="G18" s="1">
        <v>0</v>
      </c>
      <c r="H18" s="2">
        <v>0</v>
      </c>
      <c r="I18" s="14" t="e">
        <f>G18/H18</f>
        <v>#DIV/0!</v>
      </c>
      <c r="J18" s="13" t="s">
        <v>41</v>
      </c>
      <c r="K18" s="14" t="e">
        <f>G18/H18*C18</f>
        <v>#DIV/0!</v>
      </c>
      <c r="L18" s="13" t="e">
        <f>F18*K18</f>
        <v>#DIV/0!</v>
      </c>
      <c r="M18" s="3"/>
      <c r="N18" s="3"/>
      <c r="O18" s="3"/>
    </row>
    <row r="19" spans="1:15" x14ac:dyDescent="0.25">
      <c r="A19" s="12">
        <v>5</v>
      </c>
      <c r="B19" s="13" t="s">
        <v>14</v>
      </c>
      <c r="C19" s="13">
        <v>30</v>
      </c>
      <c r="D19" s="13" t="s">
        <v>41</v>
      </c>
      <c r="E19" s="13">
        <v>10</v>
      </c>
      <c r="F19" s="13">
        <f t="shared" ref="F19:F20" si="4">E19*48</f>
        <v>480</v>
      </c>
      <c r="G19" s="1">
        <v>0</v>
      </c>
      <c r="H19" s="2">
        <v>0</v>
      </c>
      <c r="I19" s="14" t="e">
        <f t="shared" ref="I19:I20" si="5">G19/H19</f>
        <v>#DIV/0!</v>
      </c>
      <c r="J19" s="13" t="s">
        <v>41</v>
      </c>
      <c r="K19" s="14" t="e">
        <f t="shared" ref="K19:K20" si="6">G19/H19*C19</f>
        <v>#DIV/0!</v>
      </c>
      <c r="L19" s="13" t="e">
        <f t="shared" ref="L19:L20" si="7">F19*K19</f>
        <v>#DIV/0!</v>
      </c>
      <c r="M19" s="3"/>
      <c r="N19" s="3"/>
      <c r="O19" s="3"/>
    </row>
    <row r="20" spans="1:15" x14ac:dyDescent="0.25">
      <c r="A20" s="12">
        <v>6</v>
      </c>
      <c r="B20" s="13" t="s">
        <v>15</v>
      </c>
      <c r="C20" s="13">
        <v>30</v>
      </c>
      <c r="D20" s="13" t="s">
        <v>41</v>
      </c>
      <c r="E20" s="13">
        <v>9</v>
      </c>
      <c r="F20" s="13">
        <f t="shared" si="4"/>
        <v>432</v>
      </c>
      <c r="G20" s="1">
        <v>0</v>
      </c>
      <c r="H20" s="2">
        <v>0</v>
      </c>
      <c r="I20" s="14" t="e">
        <f t="shared" si="5"/>
        <v>#DIV/0!</v>
      </c>
      <c r="J20" s="13" t="s">
        <v>41</v>
      </c>
      <c r="K20" s="14" t="e">
        <f t="shared" si="6"/>
        <v>#DIV/0!</v>
      </c>
      <c r="L20" s="13" t="e">
        <f t="shared" si="7"/>
        <v>#DIV/0!</v>
      </c>
      <c r="M20" s="3"/>
      <c r="N20" s="3"/>
      <c r="O20" s="3"/>
    </row>
    <row r="21" spans="1:15" s="11" customFormat="1" x14ac:dyDescent="0.25">
      <c r="A21" s="15"/>
      <c r="B21" s="10" t="s">
        <v>21</v>
      </c>
      <c r="C21" s="10" t="s">
        <v>19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x14ac:dyDescent="0.25">
      <c r="A22" s="12">
        <v>7</v>
      </c>
      <c r="B22" s="13" t="s">
        <v>22</v>
      </c>
      <c r="C22" s="13">
        <v>40</v>
      </c>
      <c r="D22" s="13" t="s">
        <v>41</v>
      </c>
      <c r="E22" s="13">
        <v>12</v>
      </c>
      <c r="F22" s="13">
        <f>E22*48</f>
        <v>576</v>
      </c>
      <c r="G22" s="1">
        <v>0</v>
      </c>
      <c r="H22" s="2">
        <v>0</v>
      </c>
      <c r="I22" s="14" t="e">
        <f>G22/H22</f>
        <v>#DIV/0!</v>
      </c>
      <c r="J22" s="13" t="s">
        <v>41</v>
      </c>
      <c r="K22" s="14" t="e">
        <f>G22/H22*C22</f>
        <v>#DIV/0!</v>
      </c>
      <c r="L22" s="13" t="e">
        <f>F22*K22</f>
        <v>#DIV/0!</v>
      </c>
      <c r="M22" s="3"/>
      <c r="N22" s="3"/>
      <c r="O22" s="3"/>
    </row>
    <row r="23" spans="1:15" x14ac:dyDescent="0.25">
      <c r="A23" s="12">
        <v>8</v>
      </c>
      <c r="B23" s="13" t="s">
        <v>23</v>
      </c>
      <c r="C23" s="13">
        <v>40</v>
      </c>
      <c r="D23" s="13" t="s">
        <v>41</v>
      </c>
      <c r="E23" s="13">
        <v>4</v>
      </c>
      <c r="F23" s="13">
        <f t="shared" ref="F23:F24" si="8">E23*48</f>
        <v>192</v>
      </c>
      <c r="G23" s="1">
        <v>0</v>
      </c>
      <c r="H23" s="2">
        <v>0</v>
      </c>
      <c r="I23" s="14" t="e">
        <f t="shared" ref="I23:I24" si="9">G23/H23</f>
        <v>#DIV/0!</v>
      </c>
      <c r="J23" s="13" t="s">
        <v>41</v>
      </c>
      <c r="K23" s="14" t="e">
        <f t="shared" ref="K23:K24" si="10">G23/H23*C23</f>
        <v>#DIV/0!</v>
      </c>
      <c r="L23" s="13" t="e">
        <f>F23*K23</f>
        <v>#DIV/0!</v>
      </c>
      <c r="M23" s="3"/>
      <c r="N23" s="3"/>
      <c r="O23" s="3"/>
    </row>
    <row r="24" spans="1:15" x14ac:dyDescent="0.25">
      <c r="A24" s="12">
        <v>9</v>
      </c>
      <c r="B24" s="13" t="s">
        <v>24</v>
      </c>
      <c r="C24" s="13">
        <v>40</v>
      </c>
      <c r="D24" s="13" t="s">
        <v>41</v>
      </c>
      <c r="E24" s="13">
        <v>19</v>
      </c>
      <c r="F24" s="13">
        <f t="shared" si="8"/>
        <v>912</v>
      </c>
      <c r="G24" s="1">
        <v>0</v>
      </c>
      <c r="H24" s="2">
        <v>0</v>
      </c>
      <c r="I24" s="14" t="e">
        <f t="shared" si="9"/>
        <v>#DIV/0!</v>
      </c>
      <c r="J24" s="13" t="s">
        <v>41</v>
      </c>
      <c r="K24" s="14" t="e">
        <f t="shared" si="10"/>
        <v>#DIV/0!</v>
      </c>
      <c r="L24" s="13" t="e">
        <f>F24*K24</f>
        <v>#DIV/0!</v>
      </c>
      <c r="M24" s="3"/>
      <c r="N24" s="3"/>
      <c r="O24" s="3"/>
    </row>
    <row r="25" spans="1:15" s="11" customFormat="1" x14ac:dyDescent="0.25">
      <c r="A25" s="15"/>
      <c r="B25" s="10" t="s">
        <v>25</v>
      </c>
      <c r="C25" s="10" t="s">
        <v>19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x14ac:dyDescent="0.25">
      <c r="A26" s="12">
        <v>10</v>
      </c>
      <c r="B26" s="13" t="s">
        <v>26</v>
      </c>
      <c r="C26" s="13">
        <v>50</v>
      </c>
      <c r="D26" s="13" t="s">
        <v>41</v>
      </c>
      <c r="E26" s="13">
        <v>2</v>
      </c>
      <c r="F26" s="13">
        <f>E26*48</f>
        <v>96</v>
      </c>
      <c r="G26" s="1">
        <v>0</v>
      </c>
      <c r="H26" s="2">
        <v>0</v>
      </c>
      <c r="I26" s="14" t="e">
        <f>G26/H26</f>
        <v>#DIV/0!</v>
      </c>
      <c r="J26" s="13" t="s">
        <v>41</v>
      </c>
      <c r="K26" s="14" t="e">
        <f>G26/H26*C26</f>
        <v>#DIV/0!</v>
      </c>
      <c r="L26" s="13" t="e">
        <f>F26*K26</f>
        <v>#DIV/0!</v>
      </c>
      <c r="M26" s="3"/>
      <c r="N26" s="3"/>
      <c r="O26" s="3"/>
    </row>
    <row r="27" spans="1:15" x14ac:dyDescent="0.25">
      <c r="A27" s="12">
        <v>11</v>
      </c>
      <c r="B27" s="13" t="s">
        <v>27</v>
      </c>
      <c r="C27" s="13">
        <v>50</v>
      </c>
      <c r="D27" s="13" t="s">
        <v>41</v>
      </c>
      <c r="E27" s="13">
        <v>2</v>
      </c>
      <c r="F27" s="13">
        <f t="shared" ref="F27:F28" si="11">E27*48</f>
        <v>96</v>
      </c>
      <c r="G27" s="1">
        <v>0</v>
      </c>
      <c r="H27" s="2">
        <v>0</v>
      </c>
      <c r="I27" s="14" t="e">
        <f t="shared" ref="I27:I28" si="12">G27/H27</f>
        <v>#DIV/0!</v>
      </c>
      <c r="J27" s="13" t="s">
        <v>41</v>
      </c>
      <c r="K27" s="14" t="e">
        <f t="shared" ref="K27:K28" si="13">G27/H27*C27</f>
        <v>#DIV/0!</v>
      </c>
      <c r="L27" s="13" t="e">
        <f t="shared" ref="L27:L28" si="14">F27*K27</f>
        <v>#DIV/0!</v>
      </c>
      <c r="M27" s="3"/>
      <c r="N27" s="3"/>
      <c r="O27" s="3"/>
    </row>
    <row r="28" spans="1:15" x14ac:dyDescent="0.25">
      <c r="A28" s="12">
        <v>12</v>
      </c>
      <c r="B28" s="13" t="s">
        <v>28</v>
      </c>
      <c r="C28" s="13">
        <v>50</v>
      </c>
      <c r="D28" s="13" t="s">
        <v>41</v>
      </c>
      <c r="E28" s="13">
        <v>17</v>
      </c>
      <c r="F28" s="13">
        <f t="shared" si="11"/>
        <v>816</v>
      </c>
      <c r="G28" s="1">
        <v>0</v>
      </c>
      <c r="H28" s="2">
        <v>0</v>
      </c>
      <c r="I28" s="14" t="e">
        <f t="shared" si="12"/>
        <v>#DIV/0!</v>
      </c>
      <c r="J28" s="13" t="s">
        <v>41</v>
      </c>
      <c r="K28" s="14" t="e">
        <f t="shared" si="13"/>
        <v>#DIV/0!</v>
      </c>
      <c r="L28" s="13" t="e">
        <f t="shared" si="14"/>
        <v>#DIV/0!</v>
      </c>
      <c r="M28" s="3"/>
      <c r="N28" s="3"/>
      <c r="O28" s="3"/>
    </row>
    <row r="29" spans="1:15" s="11" customFormat="1" x14ac:dyDescent="0.25">
      <c r="A29" s="15"/>
      <c r="B29" s="10" t="s">
        <v>29</v>
      </c>
      <c r="C29" s="10" t="s">
        <v>19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A30" s="12">
        <v>13</v>
      </c>
      <c r="B30" s="13" t="s">
        <v>30</v>
      </c>
      <c r="C30" s="13">
        <v>60</v>
      </c>
      <c r="D30" s="13" t="s">
        <v>41</v>
      </c>
      <c r="E30" s="13">
        <v>9</v>
      </c>
      <c r="F30" s="13">
        <f>E30*48</f>
        <v>432</v>
      </c>
      <c r="G30" s="1">
        <v>0</v>
      </c>
      <c r="H30" s="2">
        <v>0</v>
      </c>
      <c r="I30" s="14" t="e">
        <f>G30/H30</f>
        <v>#DIV/0!</v>
      </c>
      <c r="J30" s="13" t="s">
        <v>41</v>
      </c>
      <c r="K30" s="14" t="e">
        <f>G30/H30*C30</f>
        <v>#DIV/0!</v>
      </c>
      <c r="L30" s="13" t="e">
        <f>F30*K30</f>
        <v>#DIV/0!</v>
      </c>
      <c r="M30" s="3"/>
      <c r="N30" s="3"/>
      <c r="O30" s="3"/>
    </row>
    <row r="31" spans="1:15" x14ac:dyDescent="0.25">
      <c r="A31" s="12">
        <v>14</v>
      </c>
      <c r="B31" s="13" t="s">
        <v>31</v>
      </c>
      <c r="C31" s="13">
        <v>60</v>
      </c>
      <c r="D31" s="13" t="s">
        <v>41</v>
      </c>
      <c r="E31" s="13">
        <v>3</v>
      </c>
      <c r="F31" s="13">
        <f>E31*48</f>
        <v>144</v>
      </c>
      <c r="G31" s="1">
        <v>0</v>
      </c>
      <c r="H31" s="2">
        <v>0</v>
      </c>
      <c r="I31" s="14" t="e">
        <f t="shared" ref="I31:I32" si="15">G31/H31</f>
        <v>#DIV/0!</v>
      </c>
      <c r="J31" s="13" t="s">
        <v>41</v>
      </c>
      <c r="K31" s="14" t="e">
        <f t="shared" ref="K31:K32" si="16">G31/H31*C31</f>
        <v>#DIV/0!</v>
      </c>
      <c r="L31" s="13" t="e">
        <f t="shared" ref="L31:L32" si="17">F31*K31</f>
        <v>#DIV/0!</v>
      </c>
      <c r="M31" s="3"/>
      <c r="N31" s="3"/>
      <c r="O31" s="3"/>
    </row>
    <row r="32" spans="1:15" x14ac:dyDescent="0.25">
      <c r="A32" s="12">
        <v>15</v>
      </c>
      <c r="B32" s="13" t="s">
        <v>32</v>
      </c>
      <c r="C32" s="13">
        <v>60</v>
      </c>
      <c r="D32" s="13" t="s">
        <v>41</v>
      </c>
      <c r="E32" s="13">
        <v>10</v>
      </c>
      <c r="F32" s="13">
        <f>E32*48</f>
        <v>480</v>
      </c>
      <c r="G32" s="1">
        <v>0</v>
      </c>
      <c r="H32" s="2">
        <v>0</v>
      </c>
      <c r="I32" s="14" t="e">
        <f t="shared" si="15"/>
        <v>#DIV/0!</v>
      </c>
      <c r="J32" s="13" t="s">
        <v>41</v>
      </c>
      <c r="K32" s="14" t="e">
        <f t="shared" si="16"/>
        <v>#DIV/0!</v>
      </c>
      <c r="L32" s="13" t="e">
        <f t="shared" si="17"/>
        <v>#DIV/0!</v>
      </c>
      <c r="M32" s="3"/>
      <c r="N32" s="3"/>
      <c r="O32" s="3"/>
    </row>
    <row r="33" spans="1:15" s="11" customFormat="1" x14ac:dyDescent="0.25">
      <c r="A33" s="15"/>
      <c r="B33" s="10" t="s">
        <v>33</v>
      </c>
      <c r="C33" s="10" t="s">
        <v>19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5">
      <c r="A34" s="12">
        <v>16</v>
      </c>
      <c r="B34" s="13" t="s">
        <v>34</v>
      </c>
      <c r="C34" s="13">
        <v>70</v>
      </c>
      <c r="D34" s="13" t="s">
        <v>41</v>
      </c>
      <c r="E34" s="13">
        <v>6</v>
      </c>
      <c r="F34" s="13">
        <f>E34*48</f>
        <v>288</v>
      </c>
      <c r="G34" s="1">
        <v>0</v>
      </c>
      <c r="H34" s="2">
        <v>0</v>
      </c>
      <c r="I34" s="14" t="e">
        <f>G34/H34</f>
        <v>#DIV/0!</v>
      </c>
      <c r="J34" s="13" t="s">
        <v>41</v>
      </c>
      <c r="K34" s="14" t="e">
        <f>G34/H34*C34</f>
        <v>#DIV/0!</v>
      </c>
      <c r="L34" s="13" t="e">
        <f>F34*K34</f>
        <v>#DIV/0!</v>
      </c>
      <c r="M34" s="3"/>
      <c r="N34" s="3"/>
      <c r="O34" s="3"/>
    </row>
    <row r="35" spans="1:15" x14ac:dyDescent="0.25">
      <c r="A35" s="12">
        <v>17</v>
      </c>
      <c r="B35" s="13" t="s">
        <v>35</v>
      </c>
      <c r="C35" s="13">
        <v>70</v>
      </c>
      <c r="D35" s="13" t="s">
        <v>41</v>
      </c>
      <c r="E35" s="13">
        <v>2</v>
      </c>
      <c r="F35" s="13">
        <f t="shared" ref="F35:F36" si="18">E35*48</f>
        <v>96</v>
      </c>
      <c r="G35" s="1">
        <v>0</v>
      </c>
      <c r="H35" s="2">
        <v>0</v>
      </c>
      <c r="I35" s="14" t="e">
        <f t="shared" ref="I35:I36" si="19">G35/H35</f>
        <v>#DIV/0!</v>
      </c>
      <c r="J35" s="13" t="s">
        <v>41</v>
      </c>
      <c r="K35" s="14" t="e">
        <f t="shared" ref="K35:K36" si="20">G35/H35*C35</f>
        <v>#DIV/0!</v>
      </c>
      <c r="L35" s="13" t="e">
        <f t="shared" ref="L35:L36" si="21">F35*K35</f>
        <v>#DIV/0!</v>
      </c>
      <c r="M35" s="3"/>
      <c r="N35" s="3"/>
      <c r="O35" s="3"/>
    </row>
    <row r="36" spans="1:15" x14ac:dyDescent="0.25">
      <c r="A36" s="12">
        <v>18</v>
      </c>
      <c r="B36" s="13" t="s">
        <v>36</v>
      </c>
      <c r="C36" s="13">
        <v>70</v>
      </c>
      <c r="D36" s="13" t="s">
        <v>41</v>
      </c>
      <c r="E36" s="13">
        <v>1</v>
      </c>
      <c r="F36" s="13">
        <f t="shared" si="18"/>
        <v>48</v>
      </c>
      <c r="G36" s="1">
        <v>0</v>
      </c>
      <c r="H36" s="2">
        <v>0</v>
      </c>
      <c r="I36" s="14" t="e">
        <f t="shared" si="19"/>
        <v>#DIV/0!</v>
      </c>
      <c r="J36" s="13" t="s">
        <v>41</v>
      </c>
      <c r="K36" s="14" t="e">
        <f t="shared" si="20"/>
        <v>#DIV/0!</v>
      </c>
      <c r="L36" s="13" t="e">
        <f t="shared" si="21"/>
        <v>#DIV/0!</v>
      </c>
      <c r="M36" s="3"/>
      <c r="N36" s="3"/>
      <c r="O36" s="3"/>
    </row>
    <row r="37" spans="1:15" s="11" customFormat="1" x14ac:dyDescent="0.25">
      <c r="A37" s="15"/>
      <c r="B37" s="10" t="s">
        <v>37</v>
      </c>
      <c r="C37" s="10" t="s">
        <v>19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5">
      <c r="A38" s="12">
        <v>19</v>
      </c>
      <c r="B38" s="13" t="s">
        <v>38</v>
      </c>
      <c r="C38" s="13">
        <v>80</v>
      </c>
      <c r="D38" s="13" t="s">
        <v>41</v>
      </c>
      <c r="E38" s="13">
        <v>1</v>
      </c>
      <c r="F38" s="13">
        <f>E38*48</f>
        <v>48</v>
      </c>
      <c r="G38" s="1">
        <v>0</v>
      </c>
      <c r="H38" s="2">
        <v>0</v>
      </c>
      <c r="I38" s="14" t="e">
        <f>G38/H38</f>
        <v>#DIV/0!</v>
      </c>
      <c r="J38" s="13" t="s">
        <v>41</v>
      </c>
      <c r="K38" s="14" t="e">
        <f>G38/H38*C38</f>
        <v>#DIV/0!</v>
      </c>
      <c r="L38" s="13" t="e">
        <f>F38*K38</f>
        <v>#DIV/0!</v>
      </c>
      <c r="M38" s="3"/>
      <c r="N38" s="3"/>
      <c r="O38" s="3"/>
    </row>
    <row r="39" spans="1:15" x14ac:dyDescent="0.25">
      <c r="A39" s="12">
        <v>20</v>
      </c>
      <c r="B39" s="13" t="s">
        <v>39</v>
      </c>
      <c r="C39" s="13">
        <v>80</v>
      </c>
      <c r="D39" s="13" t="s">
        <v>41</v>
      </c>
      <c r="E39" s="13">
        <v>1</v>
      </c>
      <c r="F39" s="13">
        <f t="shared" ref="F39:F40" si="22">E39*48</f>
        <v>48</v>
      </c>
      <c r="G39" s="1">
        <v>0</v>
      </c>
      <c r="H39" s="2">
        <v>0</v>
      </c>
      <c r="I39" s="14" t="e">
        <f t="shared" ref="I39:I40" si="23">G39/H39</f>
        <v>#DIV/0!</v>
      </c>
      <c r="J39" s="13" t="s">
        <v>41</v>
      </c>
      <c r="K39" s="14" t="e">
        <f t="shared" ref="K39:K40" si="24">G39/H39*C39</f>
        <v>#DIV/0!</v>
      </c>
      <c r="L39" s="13" t="e">
        <f t="shared" ref="L39:L40" si="25">F39*K39</f>
        <v>#DIV/0!</v>
      </c>
      <c r="M39" s="3"/>
      <c r="N39" s="3"/>
      <c r="O39" s="3"/>
    </row>
    <row r="40" spans="1:15" x14ac:dyDescent="0.25">
      <c r="A40" s="12">
        <v>21</v>
      </c>
      <c r="B40" s="13" t="s">
        <v>40</v>
      </c>
      <c r="C40" s="13">
        <v>80</v>
      </c>
      <c r="D40" s="13" t="s">
        <v>41</v>
      </c>
      <c r="E40" s="13">
        <v>1</v>
      </c>
      <c r="F40" s="13">
        <f t="shared" si="22"/>
        <v>48</v>
      </c>
      <c r="G40" s="1">
        <v>0</v>
      </c>
      <c r="H40" s="2">
        <v>0</v>
      </c>
      <c r="I40" s="14" t="e">
        <f t="shared" si="23"/>
        <v>#DIV/0!</v>
      </c>
      <c r="J40" s="13" t="s">
        <v>41</v>
      </c>
      <c r="K40" s="14" t="e">
        <f t="shared" si="24"/>
        <v>#DIV/0!</v>
      </c>
      <c r="L40" s="13" t="e">
        <f t="shared" si="25"/>
        <v>#DIV/0!</v>
      </c>
      <c r="M40" s="3"/>
      <c r="N40" s="3"/>
      <c r="O40" s="3"/>
    </row>
    <row r="41" spans="1:15" s="11" customFormat="1" x14ac:dyDescent="0.25">
      <c r="A41" s="15"/>
      <c r="B41" s="16" t="s">
        <v>56</v>
      </c>
      <c r="C41" s="10"/>
      <c r="D41" s="10"/>
      <c r="E41" s="10"/>
      <c r="F41" s="10"/>
      <c r="G41" s="17"/>
      <c r="H41" s="18"/>
      <c r="I41" s="19"/>
      <c r="J41" s="10"/>
      <c r="K41" s="19"/>
      <c r="L41" s="10"/>
      <c r="M41" s="10"/>
      <c r="N41" s="10"/>
      <c r="O41" s="10"/>
    </row>
    <row r="42" spans="1:15" x14ac:dyDescent="0.25">
      <c r="A42" s="12">
        <v>22</v>
      </c>
      <c r="B42" s="20" t="s">
        <v>57</v>
      </c>
      <c r="C42" s="13">
        <v>1</v>
      </c>
      <c r="D42" s="13" t="s">
        <v>41</v>
      </c>
      <c r="E42" s="13">
        <v>90</v>
      </c>
      <c r="F42" s="13">
        <f>E42*48</f>
        <v>4320</v>
      </c>
      <c r="G42" s="1">
        <v>0</v>
      </c>
      <c r="H42" s="2">
        <v>0</v>
      </c>
      <c r="I42" s="14" t="e">
        <f>G42/H42</f>
        <v>#DIV/0!</v>
      </c>
      <c r="J42" s="14" t="s">
        <v>41</v>
      </c>
      <c r="K42" s="14" t="e">
        <f>G42/H42*C42</f>
        <v>#DIV/0!</v>
      </c>
      <c r="L42" s="21" t="e">
        <f>F42*K42</f>
        <v>#DIV/0!</v>
      </c>
      <c r="M42" s="3"/>
      <c r="N42" s="3"/>
      <c r="O42" s="3"/>
    </row>
    <row r="43" spans="1:15" x14ac:dyDescent="0.25">
      <c r="A43" s="12">
        <v>23</v>
      </c>
      <c r="B43" s="20" t="s">
        <v>52</v>
      </c>
      <c r="C43" s="13">
        <v>0.5</v>
      </c>
      <c r="D43" s="13" t="s">
        <v>58</v>
      </c>
      <c r="E43" s="13">
        <v>5</v>
      </c>
      <c r="F43" s="13">
        <f t="shared" ref="F43:F46" si="26">E43*48</f>
        <v>240</v>
      </c>
      <c r="G43" s="1">
        <v>0</v>
      </c>
      <c r="H43" s="4">
        <v>0</v>
      </c>
      <c r="I43" s="14" t="e">
        <f t="shared" ref="I43:I46" si="27">G43/H43</f>
        <v>#DIV/0!</v>
      </c>
      <c r="J43" s="14" t="s">
        <v>58</v>
      </c>
      <c r="K43" s="14" t="e">
        <f t="shared" ref="K43:K46" si="28">G43/H43*C43</f>
        <v>#DIV/0!</v>
      </c>
      <c r="L43" s="21" t="e">
        <f t="shared" ref="L43:L46" si="29">F43*K43</f>
        <v>#DIV/0!</v>
      </c>
      <c r="M43" s="3"/>
      <c r="N43" s="3"/>
      <c r="O43" s="3"/>
    </row>
    <row r="44" spans="1:15" x14ac:dyDescent="0.25">
      <c r="A44" s="12">
        <v>24</v>
      </c>
      <c r="B44" s="20" t="s">
        <v>53</v>
      </c>
      <c r="C44" s="13">
        <v>0.2</v>
      </c>
      <c r="D44" s="13" t="s">
        <v>58</v>
      </c>
      <c r="E44" s="13">
        <v>5</v>
      </c>
      <c r="F44" s="13">
        <f t="shared" si="26"/>
        <v>240</v>
      </c>
      <c r="G44" s="1">
        <v>0</v>
      </c>
      <c r="H44" s="4">
        <v>0</v>
      </c>
      <c r="I44" s="14" t="e">
        <f t="shared" si="27"/>
        <v>#DIV/0!</v>
      </c>
      <c r="J44" s="14" t="s">
        <v>58</v>
      </c>
      <c r="K44" s="14" t="e">
        <f t="shared" si="28"/>
        <v>#DIV/0!</v>
      </c>
      <c r="L44" s="21" t="e">
        <f t="shared" si="29"/>
        <v>#DIV/0!</v>
      </c>
      <c r="M44" s="3"/>
      <c r="N44" s="3"/>
      <c r="O44" s="3"/>
    </row>
    <row r="45" spans="1:15" x14ac:dyDescent="0.25">
      <c r="A45" s="12">
        <v>25</v>
      </c>
      <c r="B45" s="20" t="s">
        <v>54</v>
      </c>
      <c r="C45" s="13">
        <v>0.2</v>
      </c>
      <c r="D45" s="13" t="s">
        <v>58</v>
      </c>
      <c r="E45" s="13">
        <v>5</v>
      </c>
      <c r="F45" s="13">
        <f t="shared" si="26"/>
        <v>240</v>
      </c>
      <c r="G45" s="1">
        <v>0</v>
      </c>
      <c r="H45" s="4">
        <v>0</v>
      </c>
      <c r="I45" s="14" t="e">
        <f t="shared" si="27"/>
        <v>#DIV/0!</v>
      </c>
      <c r="J45" s="14" t="s">
        <v>58</v>
      </c>
      <c r="K45" s="14" t="e">
        <f t="shared" si="28"/>
        <v>#DIV/0!</v>
      </c>
      <c r="L45" s="21" t="e">
        <f t="shared" si="29"/>
        <v>#DIV/0!</v>
      </c>
      <c r="M45" s="3"/>
      <c r="N45" s="3"/>
      <c r="O45" s="3"/>
    </row>
    <row r="46" spans="1:15" x14ac:dyDescent="0.25">
      <c r="A46" s="12">
        <v>26</v>
      </c>
      <c r="B46" s="20" t="s">
        <v>55</v>
      </c>
      <c r="C46" s="13">
        <v>0.1</v>
      </c>
      <c r="D46" s="13" t="s">
        <v>58</v>
      </c>
      <c r="E46" s="13">
        <v>5</v>
      </c>
      <c r="F46" s="13">
        <f t="shared" si="26"/>
        <v>240</v>
      </c>
      <c r="G46" s="1">
        <v>0</v>
      </c>
      <c r="H46" s="4">
        <v>0</v>
      </c>
      <c r="I46" s="14" t="e">
        <f t="shared" si="27"/>
        <v>#DIV/0!</v>
      </c>
      <c r="J46" s="14" t="s">
        <v>58</v>
      </c>
      <c r="K46" s="14" t="e">
        <f t="shared" si="28"/>
        <v>#DIV/0!</v>
      </c>
      <c r="L46" s="21" t="e">
        <f t="shared" si="29"/>
        <v>#DIV/0!</v>
      </c>
      <c r="M46" s="3"/>
      <c r="N46" s="3"/>
      <c r="O46" s="3"/>
    </row>
    <row r="47" spans="1:15" s="11" customFormat="1" x14ac:dyDescent="0.25">
      <c r="A47" s="22" t="s">
        <v>43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4" t="e">
        <f>SUM(L14:L46)</f>
        <v>#DIV/0!</v>
      </c>
      <c r="M47" s="25"/>
      <c r="N47" s="25"/>
      <c r="O47" s="26"/>
    </row>
  </sheetData>
  <sheetProtection algorithmName="SHA-512" hashValue="0/u//5uM2PfBalOuxqlX6e4PxflwrPi5tlSYT8Yyw+CioaCO24sAktYdsT7vVcvLNj9QbY6s6deQfg5PPqsXww==" saltValue="Lu6qcBSDHmYRQY/6pknJAg==" spinCount="100000" sheet="1" objects="1" scenarios="1"/>
  <mergeCells count="1">
    <mergeCell ref="A47:K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Frederiksberg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Ejby Strøm Sales</dc:creator>
  <cp:lastModifiedBy>Anne Ejby Strøm Sales</cp:lastModifiedBy>
  <dcterms:created xsi:type="dcterms:W3CDTF">2018-08-13T19:00:39Z</dcterms:created>
  <dcterms:modified xsi:type="dcterms:W3CDTF">2018-08-14T12:34:21Z</dcterms:modified>
</cp:coreProperties>
</file>