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1475" windowHeight="7245" activeTab="1"/>
  </bookViews>
  <sheets>
    <sheet name="7.a TBL samleside" sheetId="6" r:id="rId1"/>
    <sheet name="7.a TBL beplantning" sheetId="1" r:id="rId2"/>
  </sheets>
  <calcPr calcId="145621"/>
</workbook>
</file>

<file path=xl/calcChain.xml><?xml version="1.0" encoding="utf-8"?>
<calcChain xmlns="http://schemas.openxmlformats.org/spreadsheetml/2006/main">
  <c r="G12" i="1" l="1"/>
  <c r="G11" i="1"/>
  <c r="G19" i="1" l="1"/>
  <c r="G28" i="1" l="1"/>
  <c r="G27" i="1"/>
  <c r="G29" i="1" l="1"/>
  <c r="G26" i="1"/>
  <c r="G25" i="1"/>
  <c r="G24" i="1"/>
  <c r="G31" i="1"/>
  <c r="G30" i="1"/>
  <c r="G20" i="1"/>
  <c r="G18" i="1"/>
  <c r="G17" i="1"/>
  <c r="G16" i="1"/>
  <c r="G10" i="1"/>
  <c r="G9" i="1"/>
  <c r="G13" i="1" l="1"/>
  <c r="C10" i="6" s="1"/>
  <c r="E10" i="6" s="1"/>
  <c r="G32" i="1"/>
  <c r="C15" i="6" s="1"/>
  <c r="E15" i="6" s="1"/>
  <c r="G21" i="1"/>
  <c r="C11" i="6" s="1"/>
  <c r="C12" i="6" l="1"/>
  <c r="E11" i="6"/>
  <c r="E12" i="6" s="1"/>
  <c r="E17" i="6" l="1"/>
</calcChain>
</file>

<file path=xl/sharedStrings.xml><?xml version="1.0" encoding="utf-8"?>
<sst xmlns="http://schemas.openxmlformats.org/spreadsheetml/2006/main" count="119" uniqueCount="80">
  <si>
    <t>Bunddækkende buske</t>
  </si>
  <si>
    <t>Græsflade</t>
  </si>
  <si>
    <t>Hæk - ikke klipning</t>
  </si>
  <si>
    <t>Busket</t>
  </si>
  <si>
    <t>Græsflade med løg</t>
  </si>
  <si>
    <t>GRÆS incl. renhold</t>
  </si>
  <si>
    <t>BEPLANTNINGSPLEJE incl. renhold</t>
  </si>
  <si>
    <t>Enhedspris, kr.</t>
  </si>
  <si>
    <t>Enhed</t>
  </si>
  <si>
    <t>*</t>
  </si>
  <si>
    <t>Betegnelse</t>
  </si>
  <si>
    <t>Antal enheder     pr. år/gang</t>
  </si>
  <si>
    <t>Udførelselskrav     antal gange</t>
  </si>
  <si>
    <t>REGNINGSARBEJDER/Bestillingsarbejder</t>
  </si>
  <si>
    <t>Rudersdal kommune</t>
  </si>
  <si>
    <t>Udbud af beplantningspleje og ukrudtsbekæmpelse på vejarealer 2020-2022</t>
  </si>
  <si>
    <t>Tilbudsliste</t>
  </si>
  <si>
    <t>1.1</t>
  </si>
  <si>
    <t>1.2</t>
  </si>
  <si>
    <t>1.3</t>
  </si>
  <si>
    <t>1.4</t>
  </si>
  <si>
    <t>2.1</t>
  </si>
  <si>
    <t>2.2</t>
  </si>
  <si>
    <t>2.3</t>
  </si>
  <si>
    <t>2.4</t>
  </si>
  <si>
    <r>
      <t>m</t>
    </r>
    <r>
      <rPr>
        <vertAlign val="superscript"/>
        <sz val="10"/>
        <color theme="1"/>
        <rFont val="Calibri"/>
        <family val="2"/>
        <scheme val="minor"/>
      </rPr>
      <t>2</t>
    </r>
  </si>
  <si>
    <t>timer</t>
  </si>
  <si>
    <t>I alt at overføre til samleside</t>
  </si>
  <si>
    <t>Post/ underpost</t>
  </si>
  <si>
    <t>3.1</t>
  </si>
  <si>
    <t>3.2</t>
  </si>
  <si>
    <t>3.3</t>
  </si>
  <si>
    <t>3.4</t>
  </si>
  <si>
    <t>3.5</t>
  </si>
  <si>
    <t>3.7</t>
  </si>
  <si>
    <t>3.8</t>
  </si>
  <si>
    <t>Samleside</t>
  </si>
  <si>
    <t>A</t>
  </si>
  <si>
    <t>Tilbudsarbejder</t>
  </si>
  <si>
    <t>Pris for ét år</t>
  </si>
  <si>
    <t>Antal år</t>
  </si>
  <si>
    <t>Sum</t>
  </si>
  <si>
    <t>Sum tilbudsarbejder</t>
  </si>
  <si>
    <t>B</t>
  </si>
  <si>
    <t>Regningsarbejder</t>
  </si>
  <si>
    <t xml:space="preserve">A + B </t>
  </si>
  <si>
    <t>Samlet tilbudssum TBL</t>
  </si>
  <si>
    <t>****</t>
  </si>
  <si>
    <t>***</t>
  </si>
  <si>
    <t>GRÆSSLÅNING</t>
  </si>
  <si>
    <t>BEPLANTNINGSPLEJE</t>
  </si>
  <si>
    <t>REGNINGSARBEJDER</t>
  </si>
  <si>
    <t>Foryngelsesbeskæring, buske</t>
  </si>
  <si>
    <t>Lugning i etableringsfase</t>
  </si>
  <si>
    <t>Opgravning af aggressorer</t>
  </si>
  <si>
    <t>2.5</t>
  </si>
  <si>
    <r>
      <t xml:space="preserve">Krat </t>
    </r>
    <r>
      <rPr>
        <sz val="9"/>
        <color theme="1"/>
        <rFont val="Calibri"/>
        <family val="2"/>
        <scheme val="minor"/>
      </rPr>
      <t>(hele arealet), tilstandskrav</t>
    </r>
  </si>
  <si>
    <r>
      <t xml:space="preserve">Krat </t>
    </r>
    <r>
      <rPr>
        <sz val="9"/>
        <color theme="1"/>
        <rFont val="Calibri"/>
        <family val="2"/>
        <scheme val="minor"/>
      </rPr>
      <t>(25 % af arealet), udførselskrav</t>
    </r>
  </si>
  <si>
    <t>Pris for ét år, kr.</t>
  </si>
  <si>
    <t>3.6</t>
  </si>
  <si>
    <t>Specialarbejder/håndværker</t>
  </si>
  <si>
    <t>Rettelsesblad nr. 1</t>
  </si>
  <si>
    <t>Navn, kontaktperson</t>
  </si>
  <si>
    <t>Firmanavn:</t>
  </si>
  <si>
    <t>CVR nr.:</t>
  </si>
  <si>
    <t>tlf. nr.:</t>
  </si>
  <si>
    <t>e-mail:</t>
  </si>
  <si>
    <t>Dato:                        Underskrift:</t>
  </si>
  <si>
    <t>Ladvogn/varevogn  &lt; 3,5 t              excl. fører</t>
  </si>
  <si>
    <t>Rettelsesblad nr. 2</t>
  </si>
  <si>
    <t>Rettelsesblad nr. 3</t>
  </si>
  <si>
    <t>Rettelsesblad nr. 4</t>
  </si>
  <si>
    <t>afkryds for modtaget:</t>
  </si>
  <si>
    <t>7.a TBL Beplantning  ver. 4.0</t>
  </si>
  <si>
    <t>Naturgræs incl. opsamling og bortskaffelse af afklippet materiale</t>
  </si>
  <si>
    <t>Ekstra slåning af naturgræs                  incl. opsamling og bortskaffelse af afklippet materiale</t>
  </si>
  <si>
    <t>lbm</t>
  </si>
  <si>
    <t>Rabatgræs, 50 cm bred, incl. opsamling og bortskaffelse af afklippet materiale</t>
  </si>
  <si>
    <t>Ekstra slåning af rabatgræs, 50 cm bred</t>
  </si>
  <si>
    <t>Ekstra slåning af rabatgræs, 50 cm bred incl. opsamling og bortskaffelse af afklippet materiale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</si>
</sst>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 &quot;kr.&quot;\ * #,##0.00_ ;_ &quot;kr.&quot;\ * \-#,##0.00_ ;_ &quot;kr.&quot;\ * &quot;-&quot;??_ ;_ @_ "/>
    <numFmt numFmtId="165" formatCode="#,##0.\-"/>
    <numFmt numFmtId="166" formatCode="0_ ;\-0\ "/>
    <numFmt numFmtId="167" formatCode="#,##0_ ;\-#,##0\ "/>
    <numFmt numFmtId="168" formatCode="#,##0.00_ ;\-#,##0.00\ "/>
  </numFmts>
  <fonts count="21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11" fillId="0" borderId="0"/>
  </cellStyleXfs>
  <cellXfs count="123">
    <xf numFmtId="0" fontId="0" fillId="0" borderId="0" xfId="0"/>
    <xf numFmtId="0" fontId="7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168" fontId="5" fillId="0" borderId="3" xfId="0" applyNumberFormat="1" applyFont="1" applyBorder="1" applyAlignment="1" applyProtection="1">
      <alignment horizontal="center" vertical="center"/>
      <protection locked="0"/>
    </xf>
    <xf numFmtId="4" fontId="5" fillId="0" borderId="3" xfId="0" applyNumberFormat="1" applyFont="1" applyBorder="1" applyAlignment="1" applyProtection="1">
      <alignment horizontal="center" vertical="center"/>
      <protection locked="0"/>
    </xf>
    <xf numFmtId="4" fontId="5" fillId="0" borderId="5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0" xfId="0" applyFont="1" applyBorder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8" fillId="0" borderId="0" xfId="0" applyFont="1" applyProtection="1"/>
    <xf numFmtId="0" fontId="0" fillId="0" borderId="0" xfId="0" applyProtection="1"/>
    <xf numFmtId="0" fontId="0" fillId="0" borderId="0" xfId="0" applyAlignment="1" applyProtection="1">
      <alignment horizontal="center"/>
    </xf>
    <xf numFmtId="0" fontId="2" fillId="0" borderId="0" xfId="0" applyFont="1" applyBorder="1" applyAlignment="1" applyProtection="1"/>
    <xf numFmtId="0" fontId="1" fillId="0" borderId="0" xfId="0" applyFont="1" applyBorder="1" applyAlignment="1" applyProtection="1"/>
    <xf numFmtId="0" fontId="6" fillId="3" borderId="4" xfId="0" applyFont="1" applyFill="1" applyBorder="1" applyAlignment="1" applyProtection="1">
      <alignment horizontal="center" wrapText="1"/>
    </xf>
    <xf numFmtId="0" fontId="6" fillId="3" borderId="4" xfId="0" applyFont="1" applyFill="1" applyBorder="1" applyAlignment="1" applyProtection="1">
      <alignment horizontal="center"/>
    </xf>
    <xf numFmtId="49" fontId="6" fillId="3" borderId="4" xfId="0" applyNumberFormat="1" applyFont="1" applyFill="1" applyBorder="1" applyAlignment="1" applyProtection="1">
      <alignment horizontal="center" wrapText="1"/>
    </xf>
    <xf numFmtId="49" fontId="6" fillId="3" borderId="2" xfId="0" applyNumberFormat="1" applyFont="1" applyFill="1" applyBorder="1" applyAlignment="1" applyProtection="1">
      <alignment horizontal="center" wrapText="1"/>
    </xf>
    <xf numFmtId="0" fontId="6" fillId="3" borderId="4" xfId="0" applyFont="1" applyFill="1" applyBorder="1" applyAlignment="1" applyProtection="1"/>
    <xf numFmtId="0" fontId="9" fillId="3" borderId="4" xfId="0" applyFont="1" applyFill="1" applyBorder="1" applyAlignment="1" applyProtection="1">
      <alignment horizontal="center" wrapText="1"/>
    </xf>
    <xf numFmtId="0" fontId="3" fillId="3" borderId="5" xfId="0" applyFont="1" applyFill="1" applyBorder="1" applyAlignment="1" applyProtection="1">
      <alignment horizontal="center"/>
    </xf>
    <xf numFmtId="49" fontId="3" fillId="3" borderId="5" xfId="0" applyNumberFormat="1" applyFont="1" applyFill="1" applyBorder="1" applyAlignment="1" applyProtection="1">
      <alignment horizontal="center" wrapText="1"/>
    </xf>
    <xf numFmtId="49" fontId="3" fillId="3" borderId="1" xfId="0" applyNumberFormat="1" applyFont="1" applyFill="1" applyBorder="1" applyAlignment="1" applyProtection="1">
      <alignment horizontal="center" wrapText="1"/>
    </xf>
    <xf numFmtId="0" fontId="3" fillId="3" borderId="5" xfId="0" applyFont="1" applyFill="1" applyBorder="1" applyAlignment="1" applyProtection="1"/>
    <xf numFmtId="0" fontId="5" fillId="0" borderId="3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left" vertical="center" indent="2"/>
    </xf>
    <xf numFmtId="0" fontId="5" fillId="0" borderId="3" xfId="0" applyFont="1" applyBorder="1" applyAlignment="1" applyProtection="1">
      <alignment horizontal="left" vertical="center" indent="1"/>
    </xf>
    <xf numFmtId="0" fontId="5" fillId="2" borderId="3" xfId="0" applyFont="1" applyFill="1" applyBorder="1" applyAlignment="1" applyProtection="1">
      <alignment horizontal="center" vertical="center" wrapText="1"/>
    </xf>
    <xf numFmtId="167" fontId="5" fillId="0" borderId="3" xfId="0" applyNumberFormat="1" applyFont="1" applyBorder="1" applyAlignment="1" applyProtection="1">
      <alignment horizontal="right" vertical="center" indent="2"/>
    </xf>
    <xf numFmtId="167" fontId="5" fillId="0" borderId="3" xfId="0" applyNumberFormat="1" applyFont="1" applyBorder="1" applyAlignment="1" applyProtection="1">
      <alignment horizontal="center" vertical="center"/>
    </xf>
    <xf numFmtId="165" fontId="5" fillId="0" borderId="3" xfId="0" applyNumberFormat="1" applyFont="1" applyBorder="1" applyAlignment="1" applyProtection="1">
      <alignment horizontal="center" vertical="center"/>
    </xf>
    <xf numFmtId="165" fontId="10" fillId="0" borderId="3" xfId="0" applyNumberFormat="1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left" indent="2"/>
    </xf>
    <xf numFmtId="3" fontId="5" fillId="0" borderId="3" xfId="0" applyNumberFormat="1" applyFont="1" applyBorder="1" applyAlignment="1" applyProtection="1">
      <alignment horizontal="right" vertical="center" indent="2"/>
    </xf>
    <xf numFmtId="3" fontId="5" fillId="0" borderId="3" xfId="0" applyNumberFormat="1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13" fillId="6" borderId="8" xfId="0" applyFont="1" applyFill="1" applyBorder="1" applyAlignment="1" applyProtection="1">
      <alignment horizontal="left" vertical="center" indent="1"/>
    </xf>
    <xf numFmtId="0" fontId="12" fillId="6" borderId="9" xfId="0" applyFont="1" applyFill="1" applyBorder="1" applyAlignment="1" applyProtection="1">
      <alignment horizontal="center"/>
    </xf>
    <xf numFmtId="0" fontId="12" fillId="6" borderId="9" xfId="0" applyFont="1" applyFill="1" applyBorder="1" applyProtection="1"/>
    <xf numFmtId="0" fontId="12" fillId="6" borderId="7" xfId="0" applyFont="1" applyFill="1" applyBorder="1" applyProtection="1"/>
    <xf numFmtId="0" fontId="5" fillId="0" borderId="3" xfId="0" applyFont="1" applyBorder="1" applyAlignment="1" applyProtection="1">
      <alignment horizontal="left" vertical="center" wrapText="1" indent="1"/>
    </xf>
    <xf numFmtId="0" fontId="5" fillId="0" borderId="5" xfId="0" applyFont="1" applyBorder="1" applyAlignment="1" applyProtection="1">
      <alignment horizontal="left" vertical="center" wrapText="1" indent="1"/>
    </xf>
    <xf numFmtId="0" fontId="5" fillId="0" borderId="5" xfId="0" applyFont="1" applyBorder="1" applyAlignment="1" applyProtection="1">
      <alignment horizontal="center" vertical="center"/>
    </xf>
    <xf numFmtId="3" fontId="5" fillId="0" borderId="5" xfId="0" applyNumberFormat="1" applyFont="1" applyBorder="1" applyAlignment="1" applyProtection="1">
      <alignment horizontal="center" vertical="center"/>
    </xf>
    <xf numFmtId="165" fontId="13" fillId="0" borderId="3" xfId="0" applyNumberFormat="1" applyFont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Protection="1">
      <protection locked="0"/>
    </xf>
    <xf numFmtId="0" fontId="5" fillId="0" borderId="0" xfId="0" applyFont="1" applyFill="1" applyBorder="1" applyAlignment="1" applyProtection="1">
      <alignment horizontal="left" vertical="center" indent="1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Protection="1">
      <protection locked="0"/>
    </xf>
    <xf numFmtId="0" fontId="0" fillId="0" borderId="20" xfId="0" applyBorder="1" applyProtection="1">
      <protection locked="0"/>
    </xf>
    <xf numFmtId="0" fontId="7" fillId="0" borderId="0" xfId="0" applyFont="1" applyProtection="1"/>
    <xf numFmtId="0" fontId="16" fillId="0" borderId="0" xfId="0" applyFont="1" applyProtection="1"/>
    <xf numFmtId="0" fontId="6" fillId="0" borderId="0" xfId="0" applyFont="1" applyFill="1" applyBorder="1" applyAlignment="1" applyProtection="1">
      <alignment horizontal="center" wrapText="1"/>
    </xf>
    <xf numFmtId="0" fontId="6" fillId="0" borderId="0" xfId="0" applyFont="1" applyFill="1" applyBorder="1" applyAlignment="1" applyProtection="1">
      <alignment horizontal="center"/>
    </xf>
    <xf numFmtId="49" fontId="6" fillId="0" borderId="0" xfId="0" applyNumberFormat="1" applyFont="1" applyFill="1" applyBorder="1" applyAlignment="1" applyProtection="1">
      <alignment horizontal="center" wrapText="1"/>
    </xf>
    <xf numFmtId="0" fontId="17" fillId="3" borderId="3" xfId="0" applyFont="1" applyFill="1" applyBorder="1" applyAlignment="1" applyProtection="1">
      <alignment horizontal="center" vertical="center"/>
    </xf>
    <xf numFmtId="0" fontId="15" fillId="3" borderId="3" xfId="0" applyFont="1" applyFill="1" applyBorder="1" applyAlignment="1" applyProtection="1">
      <alignment horizontal="left" vertical="center" indent="1"/>
    </xf>
    <xf numFmtId="0" fontId="0" fillId="0" borderId="3" xfId="0" applyFont="1" applyFill="1" applyBorder="1" applyAlignment="1" applyProtection="1">
      <alignment horizontal="center" vertical="center"/>
    </xf>
    <xf numFmtId="0" fontId="0" fillId="4" borderId="3" xfId="0" applyFont="1" applyFill="1" applyBorder="1" applyAlignment="1" applyProtection="1">
      <alignment horizontal="left" vertical="center" indent="1"/>
    </xf>
    <xf numFmtId="0" fontId="0" fillId="5" borderId="3" xfId="0" applyFont="1" applyFill="1" applyBorder="1" applyAlignment="1" applyProtection="1">
      <alignment horizontal="left" vertical="center" indent="1"/>
    </xf>
    <xf numFmtId="0" fontId="0" fillId="0" borderId="3" xfId="0" applyFont="1" applyFill="1" applyBorder="1" applyAlignment="1" applyProtection="1">
      <alignment horizontal="left" vertical="center"/>
    </xf>
    <xf numFmtId="0" fontId="18" fillId="0" borderId="3" xfId="0" applyFont="1" applyFill="1" applyBorder="1" applyAlignment="1" applyProtection="1">
      <alignment horizontal="left" vertical="center" indent="1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 indent="1"/>
    </xf>
    <xf numFmtId="0" fontId="0" fillId="6" borderId="3" xfId="0" applyFont="1" applyFill="1" applyBorder="1" applyAlignment="1" applyProtection="1">
      <alignment horizontal="left" vertical="center" indent="1"/>
    </xf>
    <xf numFmtId="0" fontId="5" fillId="0" borderId="0" xfId="0" applyFont="1" applyFill="1" applyBorder="1" applyAlignment="1" applyProtection="1">
      <alignment horizontal="center" vertical="center"/>
    </xf>
    <xf numFmtId="0" fontId="17" fillId="0" borderId="12" xfId="0" applyFont="1" applyFill="1" applyBorder="1" applyAlignment="1" applyProtection="1">
      <alignment horizontal="center" vertical="center"/>
    </xf>
    <xf numFmtId="0" fontId="17" fillId="0" borderId="13" xfId="0" applyFont="1" applyFill="1" applyBorder="1" applyAlignment="1" applyProtection="1">
      <alignment horizontal="left" vertical="center" indent="1"/>
    </xf>
    <xf numFmtId="0" fontId="15" fillId="3" borderId="3" xfId="0" applyFont="1" applyFill="1" applyBorder="1" applyAlignment="1" applyProtection="1">
      <alignment horizontal="center" vertical="center"/>
    </xf>
    <xf numFmtId="165" fontId="0" fillId="0" borderId="3" xfId="0" applyNumberFormat="1" applyFont="1" applyFill="1" applyBorder="1" applyAlignment="1" applyProtection="1">
      <alignment horizontal="center" vertical="center"/>
    </xf>
    <xf numFmtId="166" fontId="0" fillId="0" borderId="3" xfId="0" applyNumberFormat="1" applyFont="1" applyFill="1" applyBorder="1" applyAlignment="1" applyProtection="1">
      <alignment horizontal="center" vertical="center"/>
    </xf>
    <xf numFmtId="165" fontId="18" fillId="0" borderId="3" xfId="0" applyNumberFormat="1" applyFont="1" applyFill="1" applyBorder="1" applyAlignment="1" applyProtection="1">
      <alignment horizontal="center" vertical="center"/>
    </xf>
    <xf numFmtId="166" fontId="18" fillId="0" borderId="3" xfId="0" applyNumberFormat="1" applyFont="1" applyFill="1" applyBorder="1" applyAlignment="1" applyProtection="1">
      <alignment horizontal="center" vertical="center"/>
    </xf>
    <xf numFmtId="165" fontId="5" fillId="0" borderId="0" xfId="0" applyNumberFormat="1" applyFont="1" applyFill="1" applyBorder="1" applyAlignment="1" applyProtection="1">
      <alignment horizontal="center" vertical="center"/>
    </xf>
    <xf numFmtId="166" fontId="5" fillId="0" borderId="0" xfId="0" applyNumberFormat="1" applyFont="1" applyFill="1" applyBorder="1" applyAlignment="1" applyProtection="1">
      <alignment horizontal="center" vertical="center"/>
    </xf>
    <xf numFmtId="165" fontId="15" fillId="3" borderId="3" xfId="0" applyNumberFormat="1" applyFont="1" applyFill="1" applyBorder="1" applyAlignment="1" applyProtection="1">
      <alignment horizontal="center" vertical="center"/>
    </xf>
    <xf numFmtId="166" fontId="15" fillId="3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Protection="1"/>
    <xf numFmtId="0" fontId="0" fillId="0" borderId="0" xfId="0" applyAlignment="1" applyProtection="1">
      <alignment vertical="center"/>
    </xf>
    <xf numFmtId="0" fontId="0" fillId="0" borderId="21" xfId="0" applyBorder="1" applyProtection="1">
      <protection locked="0"/>
    </xf>
    <xf numFmtId="0" fontId="0" fillId="0" borderId="1" xfId="0" applyBorder="1" applyProtection="1">
      <protection locked="0"/>
    </xf>
    <xf numFmtId="165" fontId="17" fillId="0" borderId="11" xfId="0" applyNumberFormat="1" applyFont="1" applyFill="1" applyBorder="1" applyAlignment="1" applyProtection="1">
      <alignment horizontal="center" vertical="center"/>
    </xf>
    <xf numFmtId="165" fontId="0" fillId="0" borderId="14" xfId="0" applyNumberFormat="1" applyFont="1" applyFill="1" applyBorder="1" applyAlignment="1" applyProtection="1">
      <alignment horizontal="center" vertical="center"/>
    </xf>
    <xf numFmtId="165" fontId="0" fillId="0" borderId="13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 indent="2"/>
    </xf>
    <xf numFmtId="0" fontId="0" fillId="0" borderId="0" xfId="0" applyFont="1" applyFill="1" applyBorder="1" applyAlignment="1" applyProtection="1">
      <alignment vertical="center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Protection="1">
      <protection locked="0"/>
    </xf>
    <xf numFmtId="0" fontId="5" fillId="0" borderId="0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vertical="center"/>
      <protection locked="0"/>
    </xf>
    <xf numFmtId="0" fontId="0" fillId="0" borderId="0" xfId="0" applyFont="1" applyBorder="1" applyProtection="1">
      <protection locked="0"/>
    </xf>
    <xf numFmtId="0" fontId="0" fillId="0" borderId="18" xfId="0" applyFont="1" applyBorder="1" applyProtection="1">
      <protection locked="0"/>
    </xf>
    <xf numFmtId="0" fontId="0" fillId="0" borderId="20" xfId="0" applyFont="1" applyBorder="1" applyProtection="1"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0" fillId="0" borderId="18" xfId="0" applyFont="1" applyBorder="1" applyAlignment="1" applyProtection="1">
      <alignment vertical="center"/>
      <protection locked="0"/>
    </xf>
    <xf numFmtId="0" fontId="19" fillId="2" borderId="3" xfId="0" applyFont="1" applyFill="1" applyBorder="1" applyAlignment="1" applyProtection="1">
      <alignment horizontal="center" vertical="center" wrapText="1"/>
    </xf>
    <xf numFmtId="0" fontId="20" fillId="2" borderId="3" xfId="0" applyFont="1" applyFill="1" applyBorder="1" applyAlignment="1" applyProtection="1">
      <alignment horizontal="center" vertical="center" wrapText="1"/>
    </xf>
    <xf numFmtId="167" fontId="20" fillId="0" borderId="3" xfId="0" applyNumberFormat="1" applyFont="1" applyBorder="1" applyAlignment="1" applyProtection="1">
      <alignment horizontal="right" vertical="center" indent="2"/>
    </xf>
    <xf numFmtId="3" fontId="19" fillId="0" borderId="3" xfId="0" applyNumberFormat="1" applyFont="1" applyBorder="1" applyAlignment="1" applyProtection="1">
      <alignment horizontal="center" vertical="center"/>
    </xf>
    <xf numFmtId="0" fontId="5" fillId="0" borderId="15" xfId="0" applyFont="1" applyFill="1" applyBorder="1" applyAlignment="1" applyProtection="1">
      <alignment horizontal="center" vertical="center"/>
      <protection locked="0"/>
    </xf>
    <xf numFmtId="0" fontId="5" fillId="0" borderId="16" xfId="0" applyFont="1" applyFill="1" applyBorder="1" applyAlignment="1" applyProtection="1">
      <alignment horizontal="center" vertical="center"/>
      <protection locked="0"/>
    </xf>
    <xf numFmtId="0" fontId="5" fillId="0" borderId="17" xfId="0" applyFont="1" applyFill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left" vertical="center" indent="1"/>
    </xf>
    <xf numFmtId="0" fontId="10" fillId="5" borderId="3" xfId="0" applyFont="1" applyFill="1" applyBorder="1" applyAlignment="1" applyProtection="1">
      <alignment horizontal="left" vertical="center" indent="1"/>
    </xf>
    <xf numFmtId="0" fontId="10" fillId="4" borderId="3" xfId="0" applyFont="1" applyFill="1" applyBorder="1" applyAlignment="1" applyProtection="1">
      <alignment horizontal="left" vertical="center" indent="1"/>
    </xf>
    <xf numFmtId="0" fontId="5" fillId="0" borderId="8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</cellXfs>
  <cellStyles count="3">
    <cellStyle name="Normal" xfId="0" builtinId="0"/>
    <cellStyle name="Normal 2" xfId="2"/>
    <cellStyle name="Valuta 2" xfId="1"/>
  </cellStyles>
  <dxfs count="0"/>
  <tableStyles count="0" defaultTableStyle="TableStyleMedium2" defaultPivotStyle="PivotStyleLight16"/>
  <colors>
    <mruColors>
      <color rgb="FFFFCC99"/>
      <color rgb="FF99FF99"/>
      <color rgb="FF660066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17318</xdr:colOff>
      <xdr:row>6</xdr:row>
      <xdr:rowOff>25977</xdr:rowOff>
    </xdr:from>
    <xdr:to>
      <xdr:col>4</xdr:col>
      <xdr:colOff>1151659</xdr:colOff>
      <xdr:row>6</xdr:row>
      <xdr:rowOff>1290205</xdr:rowOff>
    </xdr:to>
    <xdr:sp macro="" textlink="">
      <xdr:nvSpPr>
        <xdr:cNvPr id="2" name="Tekstboks 1"/>
        <xdr:cNvSpPr txBox="1"/>
      </xdr:nvSpPr>
      <xdr:spPr>
        <a:xfrm>
          <a:off x="17318" y="1506682"/>
          <a:ext cx="5992091" cy="126422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a-DK" sz="1100"/>
        </a:p>
        <a:p>
          <a:r>
            <a:rPr lang="da-DK" sz="1100"/>
            <a:t>Undertegnede</a:t>
          </a:r>
          <a:r>
            <a:rPr lang="da-DK" sz="1100" baseline="0"/>
            <a:t> Leverandør tilbyder herved at udføre nedenstående arbejder i henhold til udbudsmaterialet af november 2019 angivne grundlag.</a:t>
          </a:r>
        </a:p>
        <a:p>
          <a:endParaRPr lang="da-DK" sz="1100" baseline="0"/>
        </a:p>
        <a:p>
          <a:r>
            <a:rPr lang="da-DK" sz="1100" baseline="0"/>
            <a:t>Tilbuddet er afgivet i henhold til det i rettelsesblad(e) til de bydende nr. ____________ anførte.</a:t>
          </a:r>
        </a:p>
        <a:p>
          <a:r>
            <a:rPr lang="da-DK" sz="1100" baseline="0"/>
            <a:t>Samtlige priser er excl. moms.</a:t>
          </a:r>
          <a:endParaRPr lang="da-DK" sz="1100"/>
        </a:p>
      </xdr:txBody>
    </xdr:sp>
    <xdr:clientData/>
  </xdr:twoCellAnchor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4" zoomScale="110" zoomScaleNormal="110" workbookViewId="0">
      <selection activeCell="A20" sqref="A20"/>
    </sheetView>
  </sheetViews>
  <sheetFormatPr defaultRowHeight="15" x14ac:dyDescent="0.25"/>
  <cols>
    <col min="1" max="1" width="16.7109375" style="2" customWidth="1"/>
    <col min="2" max="2" width="25" style="2" customWidth="1"/>
    <col min="3" max="3" width="19.140625" style="2" customWidth="1"/>
    <col min="4" max="4" width="12.5703125" style="2" customWidth="1"/>
    <col min="5" max="5" width="18.140625" style="2" customWidth="1"/>
    <col min="6" max="16384" width="9.140625" style="2"/>
  </cols>
  <sheetData>
    <row r="1" spans="1:5" ht="19.5" customHeight="1" x14ac:dyDescent="0.25">
      <c r="A1" s="62" t="s">
        <v>14</v>
      </c>
      <c r="B1" s="21"/>
      <c r="C1" s="21"/>
      <c r="D1" s="21"/>
      <c r="E1" s="21"/>
    </row>
    <row r="2" spans="1:5" ht="16.5" customHeight="1" x14ac:dyDescent="0.25">
      <c r="A2" s="62" t="s">
        <v>15</v>
      </c>
      <c r="B2" s="21"/>
      <c r="C2" s="21"/>
      <c r="D2" s="21"/>
      <c r="E2" s="21"/>
    </row>
    <row r="3" spans="1:5" ht="19.5" customHeight="1" x14ac:dyDescent="0.25">
      <c r="A3" s="62"/>
      <c r="B3" s="21"/>
      <c r="C3" s="21"/>
      <c r="D3" s="21"/>
      <c r="E3" s="21"/>
    </row>
    <row r="4" spans="1:5" ht="24" customHeight="1" x14ac:dyDescent="0.4">
      <c r="A4" s="63" t="s">
        <v>36</v>
      </c>
      <c r="B4" s="21"/>
      <c r="C4" s="21"/>
      <c r="D4" s="21"/>
      <c r="E4" s="21"/>
    </row>
    <row r="5" spans="1:5" s="4" customFormat="1" ht="19.5" customHeight="1" x14ac:dyDescent="0.4">
      <c r="A5" s="23" t="s">
        <v>73</v>
      </c>
      <c r="B5" s="24"/>
      <c r="C5" s="24"/>
      <c r="D5" s="24"/>
      <c r="E5" s="24"/>
    </row>
    <row r="6" spans="1:5" s="56" customFormat="1" ht="17.25" customHeight="1" thickBot="1" x14ac:dyDescent="0.25">
      <c r="A6" s="64"/>
      <c r="B6" s="65"/>
      <c r="C6" s="66"/>
      <c r="D6" s="66"/>
      <c r="E6" s="64"/>
    </row>
    <row r="7" spans="1:5" s="57" customFormat="1" ht="106.5" customHeight="1" thickBot="1" x14ac:dyDescent="0.25">
      <c r="A7" s="111"/>
      <c r="B7" s="112"/>
      <c r="C7" s="112"/>
      <c r="D7" s="112"/>
      <c r="E7" s="113"/>
    </row>
    <row r="8" spans="1:5" s="57" customFormat="1" ht="30" customHeight="1" x14ac:dyDescent="0.2">
      <c r="A8" s="96"/>
      <c r="B8" s="75"/>
      <c r="C8" s="77"/>
      <c r="D8" s="77"/>
      <c r="E8" s="77"/>
    </row>
    <row r="9" spans="1:5" s="60" customFormat="1" ht="30" customHeight="1" x14ac:dyDescent="0.2">
      <c r="A9" s="67" t="s">
        <v>37</v>
      </c>
      <c r="B9" s="68" t="s">
        <v>38</v>
      </c>
      <c r="C9" s="80" t="s">
        <v>39</v>
      </c>
      <c r="D9" s="80" t="s">
        <v>40</v>
      </c>
      <c r="E9" s="80" t="s">
        <v>41</v>
      </c>
    </row>
    <row r="10" spans="1:5" s="60" customFormat="1" ht="30" customHeight="1" x14ac:dyDescent="0.2">
      <c r="A10" s="69">
        <v>1</v>
      </c>
      <c r="B10" s="70" t="s">
        <v>49</v>
      </c>
      <c r="C10" s="81">
        <f>'7.a TBL beplantning'!G13</f>
        <v>0</v>
      </c>
      <c r="D10" s="82">
        <v>2</v>
      </c>
      <c r="E10" s="81">
        <f>C10*D10</f>
        <v>0</v>
      </c>
    </row>
    <row r="11" spans="1:5" s="60" customFormat="1" ht="30" customHeight="1" x14ac:dyDescent="0.2">
      <c r="A11" s="69">
        <v>2</v>
      </c>
      <c r="B11" s="71" t="s">
        <v>50</v>
      </c>
      <c r="C11" s="81">
        <f>'7.a TBL beplantning'!G21</f>
        <v>0</v>
      </c>
      <c r="D11" s="82">
        <v>2</v>
      </c>
      <c r="E11" s="81">
        <f>C11*D11</f>
        <v>0</v>
      </c>
    </row>
    <row r="12" spans="1:5" s="60" customFormat="1" ht="30" customHeight="1" x14ac:dyDescent="0.2">
      <c r="A12" s="72"/>
      <c r="B12" s="73" t="s">
        <v>42</v>
      </c>
      <c r="C12" s="83">
        <f>SUM(C10:C11)</f>
        <v>0</v>
      </c>
      <c r="D12" s="84" t="s">
        <v>48</v>
      </c>
      <c r="E12" s="83">
        <f>SUM(E10:E11)</f>
        <v>0</v>
      </c>
    </row>
    <row r="13" spans="1:5" s="57" customFormat="1" ht="18" customHeight="1" x14ac:dyDescent="0.2">
      <c r="A13" s="74"/>
      <c r="B13" s="75"/>
      <c r="C13" s="85"/>
      <c r="D13" s="86"/>
      <c r="E13" s="85"/>
    </row>
    <row r="14" spans="1:5" s="60" customFormat="1" ht="30" customHeight="1" x14ac:dyDescent="0.2">
      <c r="A14" s="67" t="s">
        <v>43</v>
      </c>
      <c r="B14" s="68" t="s">
        <v>44</v>
      </c>
      <c r="C14" s="87" t="s">
        <v>39</v>
      </c>
      <c r="D14" s="88" t="s">
        <v>40</v>
      </c>
      <c r="E14" s="87" t="s">
        <v>41</v>
      </c>
    </row>
    <row r="15" spans="1:5" s="60" customFormat="1" ht="30" customHeight="1" x14ac:dyDescent="0.2">
      <c r="A15" s="69">
        <v>3</v>
      </c>
      <c r="B15" s="76" t="s">
        <v>51</v>
      </c>
      <c r="C15" s="81">
        <f>'7.a TBL beplantning'!G32</f>
        <v>0</v>
      </c>
      <c r="D15" s="82">
        <v>2</v>
      </c>
      <c r="E15" s="81">
        <f>C15*D15</f>
        <v>0</v>
      </c>
    </row>
    <row r="16" spans="1:5" s="57" customFormat="1" ht="30" customHeight="1" thickBot="1" x14ac:dyDescent="0.25">
      <c r="A16" s="77"/>
      <c r="B16" s="75"/>
      <c r="C16" s="85"/>
      <c r="D16" s="85"/>
      <c r="E16" s="85"/>
    </row>
    <row r="17" spans="1:5" s="60" customFormat="1" ht="30" customHeight="1" thickBot="1" x14ac:dyDescent="0.25">
      <c r="A17" s="78" t="s">
        <v>45</v>
      </c>
      <c r="B17" s="79" t="s">
        <v>46</v>
      </c>
      <c r="C17" s="95" t="s">
        <v>47</v>
      </c>
      <c r="D17" s="94" t="s">
        <v>48</v>
      </c>
      <c r="E17" s="93">
        <f>E10+E11+E15</f>
        <v>0</v>
      </c>
    </row>
    <row r="18" spans="1:5" s="57" customFormat="1" ht="20.100000000000001" customHeight="1" x14ac:dyDescent="0.2">
      <c r="A18" s="59"/>
      <c r="B18" s="58"/>
      <c r="C18" s="59"/>
      <c r="D18" s="59"/>
      <c r="E18" s="59"/>
    </row>
    <row r="19" spans="1:5" s="57" customFormat="1" ht="20.100000000000001" customHeight="1" x14ac:dyDescent="0.2">
      <c r="A19" s="77"/>
      <c r="B19" s="97" t="s">
        <v>61</v>
      </c>
      <c r="C19" s="74" t="s">
        <v>72</v>
      </c>
      <c r="D19" s="98"/>
      <c r="E19" s="77"/>
    </row>
    <row r="20" spans="1:5" s="57" customFormat="1" ht="20.100000000000001" customHeight="1" x14ac:dyDescent="0.2">
      <c r="A20" s="77"/>
      <c r="B20" s="97" t="s">
        <v>69</v>
      </c>
      <c r="C20" s="74" t="s">
        <v>72</v>
      </c>
      <c r="D20" s="98"/>
      <c r="E20" s="77"/>
    </row>
    <row r="21" spans="1:5" s="57" customFormat="1" ht="20.100000000000001" customHeight="1" x14ac:dyDescent="0.2">
      <c r="A21" s="100"/>
      <c r="B21" s="97" t="s">
        <v>70</v>
      </c>
      <c r="C21" s="74" t="s">
        <v>72</v>
      </c>
      <c r="D21" s="99"/>
      <c r="E21" s="89"/>
    </row>
    <row r="22" spans="1:5" s="7" customFormat="1" ht="20.100000000000001" customHeight="1" x14ac:dyDescent="0.2">
      <c r="A22" s="100"/>
      <c r="B22" s="97" t="s">
        <v>71</v>
      </c>
      <c r="C22" s="74" t="s">
        <v>72</v>
      </c>
      <c r="D22" s="99"/>
      <c r="E22" s="89"/>
    </row>
    <row r="23" spans="1:5" s="7" customFormat="1" ht="20.100000000000001" customHeight="1" x14ac:dyDescent="0.2">
      <c r="A23" s="18"/>
      <c r="B23" s="18"/>
    </row>
    <row r="24" spans="1:5" s="7" customFormat="1" ht="20.100000000000001" customHeight="1" x14ac:dyDescent="0.25">
      <c r="A24" s="90" t="s">
        <v>62</v>
      </c>
      <c r="B24" s="106"/>
      <c r="C24" s="103"/>
      <c r="D24" s="103"/>
      <c r="E24" s="2"/>
    </row>
    <row r="25" spans="1:5" ht="20.100000000000001" customHeight="1" x14ac:dyDescent="0.25">
      <c r="A25" s="90" t="s">
        <v>63</v>
      </c>
      <c r="B25" s="101"/>
      <c r="C25" s="102"/>
      <c r="D25" s="103"/>
    </row>
    <row r="26" spans="1:5" x14ac:dyDescent="0.25">
      <c r="A26" s="21" t="s">
        <v>64</v>
      </c>
      <c r="B26" s="101"/>
      <c r="C26" s="104"/>
      <c r="D26" s="102"/>
    </row>
    <row r="27" spans="1:5" x14ac:dyDescent="0.25">
      <c r="A27" s="21" t="s">
        <v>65</v>
      </c>
      <c r="B27" s="101"/>
      <c r="C27" s="102"/>
      <c r="D27" s="102"/>
    </row>
    <row r="28" spans="1:5" x14ac:dyDescent="0.25">
      <c r="A28" s="21" t="s">
        <v>66</v>
      </c>
      <c r="B28" s="105"/>
      <c r="C28" s="103"/>
      <c r="D28" s="103"/>
    </row>
    <row r="29" spans="1:5" ht="30" customHeight="1" x14ac:dyDescent="0.25">
      <c r="A29" s="92" t="s">
        <v>67</v>
      </c>
      <c r="B29" s="91"/>
      <c r="C29" s="91"/>
      <c r="D29" s="91"/>
    </row>
    <row r="30" spans="1:5" x14ac:dyDescent="0.25">
      <c r="B30" s="61"/>
    </row>
  </sheetData>
  <sheetProtection sheet="1" objects="1" scenarios="1"/>
  <mergeCells count="1">
    <mergeCell ref="A7:E7"/>
  </mergeCells>
  <pageMargins left="0.70866141732283472" right="0.51181102362204722" top="0.74803149606299213" bottom="0.55118110236220474" header="0.31496062992125984" footer="0.31496062992125984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zoomScaleNormal="100" workbookViewId="0">
      <selection activeCell="L26" sqref="L26"/>
    </sheetView>
  </sheetViews>
  <sheetFormatPr defaultRowHeight="15" x14ac:dyDescent="0.25"/>
  <cols>
    <col min="1" max="1" width="7.7109375" style="2" customWidth="1"/>
    <col min="2" max="2" width="33.7109375" style="2" customWidth="1"/>
    <col min="3" max="3" width="5.42578125" style="3" customWidth="1"/>
    <col min="4" max="4" width="11.140625" style="2" customWidth="1"/>
    <col min="5" max="5" width="11.42578125" style="2" customWidth="1"/>
    <col min="6" max="6" width="10.85546875" style="2" customWidth="1"/>
    <col min="7" max="7" width="12.42578125" style="2" customWidth="1"/>
    <col min="8" max="16384" width="9.140625" style="2"/>
  </cols>
  <sheetData>
    <row r="1" spans="1:7" ht="19.5" customHeight="1" x14ac:dyDescent="0.25">
      <c r="A1" s="1" t="s">
        <v>14</v>
      </c>
    </row>
    <row r="2" spans="1:7" ht="16.5" customHeight="1" x14ac:dyDescent="0.25">
      <c r="A2" s="1" t="s">
        <v>15</v>
      </c>
    </row>
    <row r="3" spans="1:7" ht="19.5" customHeight="1" x14ac:dyDescent="0.25">
      <c r="A3" s="1"/>
    </row>
    <row r="4" spans="1:7" ht="19.5" customHeight="1" x14ac:dyDescent="0.35">
      <c r="A4" s="20" t="s">
        <v>16</v>
      </c>
      <c r="B4" s="21"/>
      <c r="C4" s="22"/>
      <c r="D4" s="21"/>
      <c r="E4" s="21"/>
      <c r="F4" s="21"/>
      <c r="G4" s="21"/>
    </row>
    <row r="5" spans="1:7" s="4" customFormat="1" ht="19.5" customHeight="1" x14ac:dyDescent="0.4">
      <c r="A5" s="23" t="s">
        <v>73</v>
      </c>
      <c r="B5" s="24"/>
      <c r="C5" s="24"/>
      <c r="D5" s="24"/>
      <c r="E5" s="24"/>
      <c r="F5" s="24"/>
      <c r="G5" s="24"/>
    </row>
    <row r="6" spans="1:7" s="5" customFormat="1" ht="45.75" customHeight="1" x14ac:dyDescent="0.2">
      <c r="A6" s="25" t="s">
        <v>28</v>
      </c>
      <c r="B6" s="26" t="s">
        <v>10</v>
      </c>
      <c r="C6" s="26" t="s">
        <v>8</v>
      </c>
      <c r="D6" s="27" t="s">
        <v>11</v>
      </c>
      <c r="E6" s="28" t="s">
        <v>12</v>
      </c>
      <c r="F6" s="29" t="s">
        <v>7</v>
      </c>
      <c r="G6" s="30" t="s">
        <v>58</v>
      </c>
    </row>
    <row r="7" spans="1:7" s="6" customFormat="1" ht="8.25" customHeight="1" x14ac:dyDescent="0.2">
      <c r="A7" s="31"/>
      <c r="B7" s="31"/>
      <c r="C7" s="31"/>
      <c r="D7" s="32"/>
      <c r="E7" s="33"/>
      <c r="F7" s="34"/>
      <c r="G7" s="34"/>
    </row>
    <row r="8" spans="1:7" s="7" customFormat="1" ht="23.25" customHeight="1" x14ac:dyDescent="0.2">
      <c r="A8" s="35">
        <v>1</v>
      </c>
      <c r="B8" s="119" t="s">
        <v>5</v>
      </c>
      <c r="C8" s="119"/>
      <c r="D8" s="119"/>
      <c r="E8" s="119"/>
      <c r="F8" s="119"/>
      <c r="G8" s="119"/>
    </row>
    <row r="9" spans="1:7" s="7" customFormat="1" ht="24" customHeight="1" x14ac:dyDescent="0.2">
      <c r="A9" s="36" t="s">
        <v>17</v>
      </c>
      <c r="B9" s="37" t="s">
        <v>1</v>
      </c>
      <c r="C9" s="38" t="s">
        <v>25</v>
      </c>
      <c r="D9" s="39">
        <v>61700</v>
      </c>
      <c r="E9" s="40" t="s">
        <v>9</v>
      </c>
      <c r="F9" s="8"/>
      <c r="G9" s="41">
        <f>D9*F9</f>
        <v>0</v>
      </c>
    </row>
    <row r="10" spans="1:7" s="7" customFormat="1" ht="22.5" customHeight="1" x14ac:dyDescent="0.2">
      <c r="A10" s="36" t="s">
        <v>18</v>
      </c>
      <c r="B10" s="37" t="s">
        <v>4</v>
      </c>
      <c r="C10" s="38" t="s">
        <v>25</v>
      </c>
      <c r="D10" s="39">
        <v>1900</v>
      </c>
      <c r="E10" s="40" t="s">
        <v>9</v>
      </c>
      <c r="F10" s="8"/>
      <c r="G10" s="41">
        <f t="shared" ref="G10" si="0">D10*F10</f>
        <v>0</v>
      </c>
    </row>
    <row r="11" spans="1:7" s="7" customFormat="1" ht="35.1" customHeight="1" x14ac:dyDescent="0.2">
      <c r="A11" s="36" t="s">
        <v>19</v>
      </c>
      <c r="B11" s="51" t="s">
        <v>77</v>
      </c>
      <c r="C11" s="108" t="s">
        <v>76</v>
      </c>
      <c r="D11" s="109">
        <v>66600</v>
      </c>
      <c r="E11" s="40">
        <v>2</v>
      </c>
      <c r="F11" s="8"/>
      <c r="G11" s="41">
        <f>D11*E11*F11</f>
        <v>0</v>
      </c>
    </row>
    <row r="12" spans="1:7" s="7" customFormat="1" ht="35.1" customHeight="1" x14ac:dyDescent="0.2">
      <c r="A12" s="36" t="s">
        <v>20</v>
      </c>
      <c r="B12" s="51" t="s">
        <v>74</v>
      </c>
      <c r="C12" s="38" t="s">
        <v>25</v>
      </c>
      <c r="D12" s="109">
        <v>150300</v>
      </c>
      <c r="E12" s="40">
        <v>1</v>
      </c>
      <c r="F12" s="8"/>
      <c r="G12" s="41">
        <f>D12*E12*F12</f>
        <v>0</v>
      </c>
    </row>
    <row r="13" spans="1:7" s="7" customFormat="1" ht="20.100000000000001" customHeight="1" x14ac:dyDescent="0.2">
      <c r="A13" s="36"/>
      <c r="B13" s="117" t="s">
        <v>27</v>
      </c>
      <c r="C13" s="117"/>
      <c r="D13" s="117"/>
      <c r="E13" s="117"/>
      <c r="F13" s="117"/>
      <c r="G13" s="42">
        <f>SUM(G9:G12)</f>
        <v>0</v>
      </c>
    </row>
    <row r="14" spans="1:7" s="7" customFormat="1" ht="20.100000000000001" customHeight="1" x14ac:dyDescent="0.2">
      <c r="A14" s="43"/>
      <c r="B14" s="120"/>
      <c r="C14" s="121"/>
      <c r="D14" s="121"/>
      <c r="E14" s="121"/>
      <c r="F14" s="121"/>
      <c r="G14" s="122"/>
    </row>
    <row r="15" spans="1:7" s="7" customFormat="1" ht="24" customHeight="1" x14ac:dyDescent="0.2">
      <c r="A15" s="36">
        <v>2</v>
      </c>
      <c r="B15" s="118" t="s">
        <v>6</v>
      </c>
      <c r="C15" s="118"/>
      <c r="D15" s="118"/>
      <c r="E15" s="118"/>
      <c r="F15" s="118"/>
      <c r="G15" s="118"/>
    </row>
    <row r="16" spans="1:7" s="7" customFormat="1" ht="20.100000000000001" customHeight="1" x14ac:dyDescent="0.2">
      <c r="A16" s="36" t="s">
        <v>21</v>
      </c>
      <c r="B16" s="37" t="s">
        <v>2</v>
      </c>
      <c r="C16" s="38" t="s">
        <v>25</v>
      </c>
      <c r="D16" s="44">
        <v>5800</v>
      </c>
      <c r="E16" s="45" t="s">
        <v>9</v>
      </c>
      <c r="F16" s="9"/>
      <c r="G16" s="41">
        <f>D16*F16</f>
        <v>0</v>
      </c>
    </row>
    <row r="17" spans="1:7" s="7" customFormat="1" ht="20.100000000000001" customHeight="1" x14ac:dyDescent="0.2">
      <c r="A17" s="36" t="s">
        <v>22</v>
      </c>
      <c r="B17" s="37" t="s">
        <v>0</v>
      </c>
      <c r="C17" s="38" t="s">
        <v>25</v>
      </c>
      <c r="D17" s="44">
        <v>6100</v>
      </c>
      <c r="E17" s="45" t="s">
        <v>9</v>
      </c>
      <c r="F17" s="9"/>
      <c r="G17" s="41">
        <f>D17*F17</f>
        <v>0</v>
      </c>
    </row>
    <row r="18" spans="1:7" s="7" customFormat="1" ht="20.100000000000001" customHeight="1" x14ac:dyDescent="0.2">
      <c r="A18" s="36" t="s">
        <v>23</v>
      </c>
      <c r="B18" s="37" t="s">
        <v>3</v>
      </c>
      <c r="C18" s="38" t="s">
        <v>25</v>
      </c>
      <c r="D18" s="44">
        <v>10600</v>
      </c>
      <c r="E18" s="45" t="s">
        <v>9</v>
      </c>
      <c r="F18" s="9"/>
      <c r="G18" s="41">
        <f>D18*F18</f>
        <v>0</v>
      </c>
    </row>
    <row r="19" spans="1:7" s="7" customFormat="1" ht="20.100000000000001" customHeight="1" x14ac:dyDescent="0.2">
      <c r="A19" s="36" t="s">
        <v>24</v>
      </c>
      <c r="B19" s="37" t="s">
        <v>56</v>
      </c>
      <c r="C19" s="38" t="s">
        <v>25</v>
      </c>
      <c r="D19" s="44">
        <v>54800</v>
      </c>
      <c r="E19" s="45" t="s">
        <v>9</v>
      </c>
      <c r="F19" s="9"/>
      <c r="G19" s="41">
        <f>D19*F19</f>
        <v>0</v>
      </c>
    </row>
    <row r="20" spans="1:7" s="7" customFormat="1" ht="20.100000000000001" customHeight="1" x14ac:dyDescent="0.2">
      <c r="A20" s="36" t="s">
        <v>55</v>
      </c>
      <c r="B20" s="37" t="s">
        <v>57</v>
      </c>
      <c r="C20" s="38" t="s">
        <v>25</v>
      </c>
      <c r="D20" s="44">
        <v>13700</v>
      </c>
      <c r="E20" s="45">
        <v>1</v>
      </c>
      <c r="F20" s="9"/>
      <c r="G20" s="41">
        <f>D20*E20*F20</f>
        <v>0</v>
      </c>
    </row>
    <row r="21" spans="1:7" s="7" customFormat="1" ht="20.100000000000001" customHeight="1" x14ac:dyDescent="0.2">
      <c r="A21" s="43"/>
      <c r="B21" s="117" t="s">
        <v>27</v>
      </c>
      <c r="C21" s="117"/>
      <c r="D21" s="117"/>
      <c r="E21" s="117"/>
      <c r="F21" s="117"/>
      <c r="G21" s="42">
        <f>SUM(G16:G20)</f>
        <v>0</v>
      </c>
    </row>
    <row r="22" spans="1:7" s="7" customFormat="1" ht="20.100000000000001" customHeight="1" x14ac:dyDescent="0.2">
      <c r="A22" s="43"/>
      <c r="B22" s="114"/>
      <c r="C22" s="115"/>
      <c r="D22" s="115"/>
      <c r="E22" s="115"/>
      <c r="F22" s="115"/>
      <c r="G22" s="116"/>
    </row>
    <row r="23" spans="1:7" s="7" customFormat="1" ht="24" customHeight="1" x14ac:dyDescent="0.2">
      <c r="A23" s="46">
        <v>3</v>
      </c>
      <c r="B23" s="47" t="s">
        <v>13</v>
      </c>
      <c r="C23" s="48"/>
      <c r="D23" s="49"/>
      <c r="E23" s="49"/>
      <c r="F23" s="49"/>
      <c r="G23" s="50"/>
    </row>
    <row r="24" spans="1:7" s="7" customFormat="1" ht="39.950000000000003" customHeight="1" x14ac:dyDescent="0.2">
      <c r="A24" s="35" t="s">
        <v>29</v>
      </c>
      <c r="B24" s="51" t="s">
        <v>75</v>
      </c>
      <c r="C24" s="38" t="s">
        <v>25</v>
      </c>
      <c r="D24" s="45">
        <v>32000</v>
      </c>
      <c r="E24" s="45" t="s">
        <v>9</v>
      </c>
      <c r="F24" s="9"/>
      <c r="G24" s="41">
        <f t="shared" ref="G24:G26" si="1">D24*F24</f>
        <v>0</v>
      </c>
    </row>
    <row r="25" spans="1:7" s="7" customFormat="1" ht="24.95" customHeight="1" x14ac:dyDescent="0.2">
      <c r="A25" s="35" t="s">
        <v>30</v>
      </c>
      <c r="B25" s="37" t="s">
        <v>78</v>
      </c>
      <c r="C25" s="107" t="s">
        <v>76</v>
      </c>
      <c r="D25" s="110">
        <v>33000</v>
      </c>
      <c r="E25" s="45" t="s">
        <v>9</v>
      </c>
      <c r="F25" s="9"/>
      <c r="G25" s="41">
        <f t="shared" si="1"/>
        <v>0</v>
      </c>
    </row>
    <row r="26" spans="1:7" s="7" customFormat="1" ht="39.950000000000003" customHeight="1" x14ac:dyDescent="0.2">
      <c r="A26" s="35" t="s">
        <v>31</v>
      </c>
      <c r="B26" s="51" t="s">
        <v>79</v>
      </c>
      <c r="C26" s="107" t="s">
        <v>76</v>
      </c>
      <c r="D26" s="110">
        <v>33000</v>
      </c>
      <c r="E26" s="45" t="s">
        <v>9</v>
      </c>
      <c r="F26" s="9"/>
      <c r="G26" s="41">
        <f t="shared" si="1"/>
        <v>0</v>
      </c>
    </row>
    <row r="27" spans="1:7" s="7" customFormat="1" ht="24.95" customHeight="1" x14ac:dyDescent="0.2">
      <c r="A27" s="35" t="s">
        <v>32</v>
      </c>
      <c r="B27" s="37" t="s">
        <v>53</v>
      </c>
      <c r="C27" s="38" t="s">
        <v>25</v>
      </c>
      <c r="D27" s="45">
        <v>3000</v>
      </c>
      <c r="E27" s="45" t="s">
        <v>9</v>
      </c>
      <c r="F27" s="9"/>
      <c r="G27" s="41">
        <f t="shared" ref="G27:G28" si="2">D27*F27</f>
        <v>0</v>
      </c>
    </row>
    <row r="28" spans="1:7" s="7" customFormat="1" ht="24.95" customHeight="1" x14ac:dyDescent="0.2">
      <c r="A28" s="35" t="s">
        <v>33</v>
      </c>
      <c r="B28" s="37" t="s">
        <v>52</v>
      </c>
      <c r="C28" s="38" t="s">
        <v>25</v>
      </c>
      <c r="D28" s="45">
        <v>1500</v>
      </c>
      <c r="E28" s="45" t="s">
        <v>9</v>
      </c>
      <c r="F28" s="9"/>
      <c r="G28" s="41">
        <f t="shared" si="2"/>
        <v>0</v>
      </c>
    </row>
    <row r="29" spans="1:7" s="7" customFormat="1" ht="24.95" customHeight="1" x14ac:dyDescent="0.2">
      <c r="A29" s="35" t="s">
        <v>59</v>
      </c>
      <c r="B29" s="37" t="s">
        <v>54</v>
      </c>
      <c r="C29" s="38" t="s">
        <v>25</v>
      </c>
      <c r="D29" s="45">
        <v>100</v>
      </c>
      <c r="E29" s="45" t="s">
        <v>9</v>
      </c>
      <c r="F29" s="9"/>
      <c r="G29" s="41">
        <f t="shared" ref="G29" si="3">D29*F29</f>
        <v>0</v>
      </c>
    </row>
    <row r="30" spans="1:7" s="7" customFormat="1" ht="24.95" customHeight="1" x14ac:dyDescent="0.2">
      <c r="A30" s="35" t="s">
        <v>34</v>
      </c>
      <c r="B30" s="52" t="s">
        <v>60</v>
      </c>
      <c r="C30" s="53" t="s">
        <v>26</v>
      </c>
      <c r="D30" s="54">
        <v>25</v>
      </c>
      <c r="E30" s="45" t="s">
        <v>9</v>
      </c>
      <c r="F30" s="10"/>
      <c r="G30" s="41">
        <f>D30*F30</f>
        <v>0</v>
      </c>
    </row>
    <row r="31" spans="1:7" s="7" customFormat="1" ht="30" customHeight="1" x14ac:dyDescent="0.2">
      <c r="A31" s="35" t="s">
        <v>35</v>
      </c>
      <c r="B31" s="51" t="s">
        <v>68</v>
      </c>
      <c r="C31" s="35" t="s">
        <v>26</v>
      </c>
      <c r="D31" s="45">
        <v>25</v>
      </c>
      <c r="E31" s="45" t="s">
        <v>9</v>
      </c>
      <c r="F31" s="9"/>
      <c r="G31" s="41">
        <f>D31*F31</f>
        <v>0</v>
      </c>
    </row>
    <row r="32" spans="1:7" s="7" customFormat="1" ht="24.95" customHeight="1" x14ac:dyDescent="0.2">
      <c r="A32" s="43"/>
      <c r="B32" s="117" t="s">
        <v>27</v>
      </c>
      <c r="C32" s="117"/>
      <c r="D32" s="117"/>
      <c r="E32" s="117"/>
      <c r="F32" s="117"/>
      <c r="G32" s="55">
        <f>SUM(G24:G31)</f>
        <v>0</v>
      </c>
    </row>
    <row r="33" spans="1:3" s="14" customFormat="1" ht="20.100000000000001" customHeight="1" x14ac:dyDescent="0.2">
      <c r="A33" s="11"/>
      <c r="B33" s="12"/>
      <c r="C33" s="13"/>
    </row>
    <row r="34" spans="1:3" s="14" customFormat="1" ht="20.100000000000001" customHeight="1" x14ac:dyDescent="0.2">
      <c r="A34" s="11"/>
      <c r="B34" s="12"/>
      <c r="C34" s="13"/>
    </row>
    <row r="35" spans="1:3" s="7" customFormat="1" ht="20.100000000000001" customHeight="1" x14ac:dyDescent="0.2">
      <c r="A35" s="15"/>
      <c r="B35" s="16"/>
      <c r="C35" s="17"/>
    </row>
    <row r="36" spans="1:3" s="7" customFormat="1" ht="20.100000000000001" customHeight="1" x14ac:dyDescent="0.2">
      <c r="A36" s="15"/>
      <c r="B36" s="18"/>
      <c r="C36" s="17"/>
    </row>
    <row r="37" spans="1:3" s="7" customFormat="1" ht="20.100000000000001" customHeight="1" x14ac:dyDescent="0.2">
      <c r="B37" s="18"/>
      <c r="C37" s="17"/>
    </row>
    <row r="38" spans="1:3" ht="20.100000000000001" customHeight="1" x14ac:dyDescent="0.25">
      <c r="B38" s="19"/>
    </row>
    <row r="39" spans="1:3" x14ac:dyDescent="0.25">
      <c r="B39" s="19"/>
    </row>
  </sheetData>
  <sheetProtection sheet="1" objects="1" scenarios="1"/>
  <mergeCells count="7">
    <mergeCell ref="B22:G22"/>
    <mergeCell ref="B32:F32"/>
    <mergeCell ref="B13:F13"/>
    <mergeCell ref="B15:G15"/>
    <mergeCell ref="B8:G8"/>
    <mergeCell ref="B21:F21"/>
    <mergeCell ref="B14:G14"/>
  </mergeCells>
  <pageMargins left="0.59055118110236227" right="0.51181102362204722" top="0.74803149606299213" bottom="0.55118110236220474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7.a TBL samleside</vt:lpstr>
      <vt:lpstr>7.a TBL beplantning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Ellen</dc:creator>
  <cp:lastModifiedBy>Ellen Bundgaard Nordly</cp:lastModifiedBy>
  <cp:lastPrinted>2019-12-10T12:53:13Z</cp:lastPrinted>
  <dcterms:created xsi:type="dcterms:W3CDTF">2019-08-18T08:31:09Z</dcterms:created>
  <dcterms:modified xsi:type="dcterms:W3CDTF">2019-12-10T13:06:32Z</dcterms:modified>
</cp:coreProperties>
</file>