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Team Udbud &amp; Indkøb\+ UDBUD\SUNDHED\+ortopædisk fodtøj 2020\Offentliggjort materiale\"/>
    </mc:Choice>
  </mc:AlternateContent>
  <bookViews>
    <workbookView xWindow="0" yWindow="0" windowWidth="25200" windowHeight="11385" tabRatio="795" activeTab="10"/>
  </bookViews>
  <sheets>
    <sheet name="Vejledning" sheetId="1" r:id="rId1"/>
    <sheet name="Virksomhedsoplysninger" sheetId="4" r:id="rId2"/>
    <sheet name="Delaftale 1" sheetId="2" r:id="rId3"/>
    <sheet name="Delaftale 2" sheetId="3" r:id="rId4"/>
    <sheet name="Delaftale 3" sheetId="5" r:id="rId5"/>
    <sheet name="Delaftale 4" sheetId="6" r:id="rId6"/>
    <sheet name="Delaftale 5" sheetId="7" r:id="rId7"/>
    <sheet name="Delaftale 6" sheetId="8" r:id="rId8"/>
    <sheet name="Delaftale 7" sheetId="9" r:id="rId9"/>
    <sheet name="Delaftale 8" sheetId="10" r:id="rId10"/>
    <sheet name="Delaftale 9" sheetId="11" r:id="rId11"/>
  </sheets>
  <calcPr calcId="152511" iterate="1" iterateCount="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3" i="11" l="1"/>
  <c r="J37" i="11"/>
  <c r="I115" i="7" l="1"/>
  <c r="I112" i="11" l="1"/>
  <c r="I115" i="10"/>
  <c r="I115" i="9"/>
  <c r="I115" i="8"/>
  <c r="I115" i="6"/>
  <c r="I115" i="5"/>
  <c r="I112" i="2"/>
  <c r="I115" i="3"/>
  <c r="J6" i="11" l="1"/>
  <c r="J14" i="2" l="1"/>
  <c r="I25" i="2"/>
  <c r="J114" i="10" l="1"/>
  <c r="J113" i="10"/>
  <c r="J112" i="10"/>
  <c r="J111" i="10"/>
  <c r="J110" i="10"/>
  <c r="J109" i="10"/>
  <c r="J108" i="10"/>
  <c r="J107" i="10"/>
  <c r="J106" i="10"/>
  <c r="J105" i="10"/>
  <c r="J104" i="10"/>
  <c r="J103" i="10"/>
  <c r="J102" i="10"/>
  <c r="J101" i="10"/>
  <c r="J100" i="10"/>
  <c r="J99" i="10"/>
  <c r="J98" i="10"/>
  <c r="J97" i="10"/>
  <c r="J96" i="10"/>
  <c r="J95" i="10"/>
  <c r="J94" i="10"/>
  <c r="J93" i="10"/>
  <c r="I84" i="10"/>
  <c r="J83" i="10"/>
  <c r="J82" i="10"/>
  <c r="I75" i="10"/>
  <c r="J74" i="10"/>
  <c r="J73" i="10"/>
  <c r="J72" i="10"/>
  <c r="J71" i="10"/>
  <c r="I64" i="10"/>
  <c r="J63" i="10"/>
  <c r="J62" i="10"/>
  <c r="J61" i="10"/>
  <c r="J60" i="10"/>
  <c r="J59" i="10"/>
  <c r="J58" i="10"/>
  <c r="J57" i="10"/>
  <c r="J56" i="10"/>
  <c r="J55" i="10"/>
  <c r="J54" i="10"/>
  <c r="I47" i="10"/>
  <c r="J46" i="10"/>
  <c r="J45" i="10"/>
  <c r="J44" i="10"/>
  <c r="J43" i="10"/>
  <c r="J42" i="10"/>
  <c r="J41" i="10"/>
  <c r="J40" i="10"/>
  <c r="J39" i="10"/>
  <c r="J38" i="10"/>
  <c r="J37" i="10"/>
  <c r="J35" i="10"/>
  <c r="J34" i="10"/>
  <c r="J33" i="10"/>
  <c r="I25" i="10"/>
  <c r="J24" i="10"/>
  <c r="J23" i="10"/>
  <c r="J22" i="10"/>
  <c r="J21" i="10"/>
  <c r="J20" i="10"/>
  <c r="J19" i="10"/>
  <c r="J18" i="10"/>
  <c r="J17" i="10"/>
  <c r="J16" i="10"/>
  <c r="J15" i="10"/>
  <c r="J14" i="10"/>
  <c r="J13" i="10"/>
  <c r="J12" i="10"/>
  <c r="J6" i="10"/>
  <c r="J111" i="11"/>
  <c r="J110" i="11"/>
  <c r="J109" i="11"/>
  <c r="J108" i="11"/>
  <c r="J107" i="11"/>
  <c r="J106" i="11"/>
  <c r="J105" i="11"/>
  <c r="J104" i="11"/>
  <c r="J103" i="11"/>
  <c r="J102" i="11"/>
  <c r="J101" i="11"/>
  <c r="J100" i="11"/>
  <c r="J99" i="11"/>
  <c r="J98" i="11"/>
  <c r="J97" i="11"/>
  <c r="J96" i="11"/>
  <c r="J95" i="11"/>
  <c r="J94" i="11"/>
  <c r="J93" i="11"/>
  <c r="J92" i="11"/>
  <c r="J91" i="11"/>
  <c r="J90" i="11"/>
  <c r="I81" i="11"/>
  <c r="J80" i="11"/>
  <c r="J82" i="11" s="1"/>
  <c r="I73" i="11"/>
  <c r="J72" i="11"/>
  <c r="J71" i="11"/>
  <c r="J70" i="11"/>
  <c r="J69" i="11"/>
  <c r="I62" i="11"/>
  <c r="J61" i="11"/>
  <c r="J60" i="11"/>
  <c r="J59" i="11"/>
  <c r="J58" i="11"/>
  <c r="J57" i="11"/>
  <c r="J56" i="11"/>
  <c r="J55" i="11"/>
  <c r="J54" i="11"/>
  <c r="I46" i="11"/>
  <c r="J45" i="11"/>
  <c r="J44" i="11"/>
  <c r="J43" i="11"/>
  <c r="J42" i="11"/>
  <c r="J41" i="11"/>
  <c r="J40" i="11"/>
  <c r="J39" i="11"/>
  <c r="J38" i="11"/>
  <c r="J35" i="11"/>
  <c r="J34" i="11"/>
  <c r="J33" i="11"/>
  <c r="I25" i="11"/>
  <c r="J24" i="11"/>
  <c r="J23" i="11"/>
  <c r="J22" i="11"/>
  <c r="J21" i="11"/>
  <c r="J20" i="11"/>
  <c r="J19" i="11"/>
  <c r="J18" i="11"/>
  <c r="J17" i="11"/>
  <c r="J16" i="11"/>
  <c r="J15" i="11"/>
  <c r="J14" i="11"/>
  <c r="J13" i="11"/>
  <c r="J12" i="11"/>
  <c r="J114" i="9"/>
  <c r="J113" i="9"/>
  <c r="J112" i="9"/>
  <c r="J111" i="9"/>
  <c r="J110" i="9"/>
  <c r="J109" i="9"/>
  <c r="J108" i="9"/>
  <c r="J107" i="9"/>
  <c r="J106" i="9"/>
  <c r="J105" i="9"/>
  <c r="J104" i="9"/>
  <c r="J103" i="9"/>
  <c r="J102" i="9"/>
  <c r="J101" i="9"/>
  <c r="J100" i="9"/>
  <c r="J99" i="9"/>
  <c r="J98" i="9"/>
  <c r="J97" i="9"/>
  <c r="J96" i="9"/>
  <c r="J95" i="9"/>
  <c r="J94" i="9"/>
  <c r="J93" i="9"/>
  <c r="I84" i="9"/>
  <c r="J83" i="9"/>
  <c r="J82" i="9"/>
  <c r="J85" i="9" s="1"/>
  <c r="I75" i="9"/>
  <c r="J74" i="9"/>
  <c r="J73" i="9"/>
  <c r="J72" i="9"/>
  <c r="J71" i="9"/>
  <c r="I64" i="9"/>
  <c r="J63" i="9"/>
  <c r="J62" i="9"/>
  <c r="J61" i="9"/>
  <c r="J60" i="9"/>
  <c r="J59" i="9"/>
  <c r="J58" i="9"/>
  <c r="J57" i="9"/>
  <c r="J56" i="9"/>
  <c r="J55" i="9"/>
  <c r="J54" i="9"/>
  <c r="I47" i="9"/>
  <c r="J46" i="9"/>
  <c r="J45" i="9"/>
  <c r="J44" i="9"/>
  <c r="J43" i="9"/>
  <c r="J42" i="9"/>
  <c r="J41" i="9"/>
  <c r="J40" i="9"/>
  <c r="J39" i="9"/>
  <c r="J38" i="9"/>
  <c r="J37" i="9"/>
  <c r="J35" i="9"/>
  <c r="J34" i="9"/>
  <c r="J33" i="9"/>
  <c r="I25" i="9"/>
  <c r="J24" i="9"/>
  <c r="J23" i="9"/>
  <c r="J22" i="9"/>
  <c r="J21" i="9"/>
  <c r="J20" i="9"/>
  <c r="J19" i="9"/>
  <c r="J18" i="9"/>
  <c r="J17" i="9"/>
  <c r="J16" i="9"/>
  <c r="J15" i="9"/>
  <c r="J14" i="9"/>
  <c r="J13" i="9"/>
  <c r="J12" i="9"/>
  <c r="J6" i="9"/>
  <c r="J114" i="8"/>
  <c r="J113" i="8"/>
  <c r="J112" i="8"/>
  <c r="J111" i="8"/>
  <c r="J110" i="8"/>
  <c r="J109" i="8"/>
  <c r="J108" i="8"/>
  <c r="J107" i="8"/>
  <c r="J106" i="8"/>
  <c r="J105" i="8"/>
  <c r="J104" i="8"/>
  <c r="J103" i="8"/>
  <c r="J102" i="8"/>
  <c r="J101" i="8"/>
  <c r="J100" i="8"/>
  <c r="J99" i="8"/>
  <c r="J98" i="8"/>
  <c r="J97" i="8"/>
  <c r="J96" i="8"/>
  <c r="J95" i="8"/>
  <c r="J94" i="8"/>
  <c r="J93" i="8"/>
  <c r="I84" i="8"/>
  <c r="J83" i="8"/>
  <c r="J82" i="8"/>
  <c r="I75" i="8"/>
  <c r="J74" i="8"/>
  <c r="J73" i="8"/>
  <c r="J72" i="8"/>
  <c r="J71" i="8"/>
  <c r="I64" i="8"/>
  <c r="J63" i="8"/>
  <c r="J62" i="8"/>
  <c r="J61" i="8"/>
  <c r="J60" i="8"/>
  <c r="J59" i="8"/>
  <c r="J58" i="8"/>
  <c r="J57" i="8"/>
  <c r="J56" i="8"/>
  <c r="J55" i="8"/>
  <c r="J54" i="8"/>
  <c r="I47" i="8"/>
  <c r="J46" i="8"/>
  <c r="J45" i="8"/>
  <c r="J44" i="8"/>
  <c r="J43" i="8"/>
  <c r="J42" i="8"/>
  <c r="J41" i="8"/>
  <c r="J40" i="8"/>
  <c r="J39" i="8"/>
  <c r="J38" i="8"/>
  <c r="J37" i="8"/>
  <c r="J35" i="8"/>
  <c r="J34" i="8"/>
  <c r="J33" i="8"/>
  <c r="I25" i="8"/>
  <c r="J24" i="8"/>
  <c r="J23" i="8"/>
  <c r="J22" i="8"/>
  <c r="J21" i="8"/>
  <c r="J20" i="8"/>
  <c r="J19" i="8"/>
  <c r="J18" i="8"/>
  <c r="J17" i="8"/>
  <c r="J16" i="8"/>
  <c r="J15" i="8"/>
  <c r="J14" i="8"/>
  <c r="J13" i="8"/>
  <c r="J12" i="8"/>
  <c r="J6" i="8"/>
  <c r="J114" i="7"/>
  <c r="J113" i="7"/>
  <c r="J112" i="7"/>
  <c r="J111" i="7"/>
  <c r="J110" i="7"/>
  <c r="J109" i="7"/>
  <c r="J108" i="7"/>
  <c r="J107" i="7"/>
  <c r="J106" i="7"/>
  <c r="J105" i="7"/>
  <c r="J104" i="7"/>
  <c r="J103" i="7"/>
  <c r="J102" i="7"/>
  <c r="J101" i="7"/>
  <c r="J100" i="7"/>
  <c r="J99" i="7"/>
  <c r="J98" i="7"/>
  <c r="J97" i="7"/>
  <c r="J96" i="7"/>
  <c r="J95" i="7"/>
  <c r="J94" i="7"/>
  <c r="J93" i="7"/>
  <c r="I84" i="7"/>
  <c r="J83" i="7"/>
  <c r="J82" i="7"/>
  <c r="I75" i="7"/>
  <c r="J74" i="7"/>
  <c r="J73" i="7"/>
  <c r="J72" i="7"/>
  <c r="J71" i="7"/>
  <c r="I64" i="7"/>
  <c r="J63" i="7"/>
  <c r="J62" i="7"/>
  <c r="J61" i="7"/>
  <c r="J60" i="7"/>
  <c r="J59" i="7"/>
  <c r="J58" i="7"/>
  <c r="J57" i="7"/>
  <c r="J56" i="7"/>
  <c r="J55" i="7"/>
  <c r="J54" i="7"/>
  <c r="I47" i="7"/>
  <c r="J46" i="7"/>
  <c r="J45" i="7"/>
  <c r="J44" i="7"/>
  <c r="J43" i="7"/>
  <c r="J42" i="7"/>
  <c r="J41" i="7"/>
  <c r="J40" i="7"/>
  <c r="J39" i="7"/>
  <c r="J38" i="7"/>
  <c r="J37" i="7"/>
  <c r="J35" i="7"/>
  <c r="J34" i="7"/>
  <c r="J33" i="7"/>
  <c r="I25" i="7"/>
  <c r="J24" i="7"/>
  <c r="J23" i="7"/>
  <c r="J22" i="7"/>
  <c r="J21" i="7"/>
  <c r="J20" i="7"/>
  <c r="J19" i="7"/>
  <c r="J18" i="7"/>
  <c r="J17" i="7"/>
  <c r="J16" i="7"/>
  <c r="J15" i="7"/>
  <c r="J14" i="7"/>
  <c r="J13" i="7"/>
  <c r="J12" i="7"/>
  <c r="J6" i="7"/>
  <c r="J114" i="6"/>
  <c r="J113" i="6"/>
  <c r="J112" i="6"/>
  <c r="J111" i="6"/>
  <c r="J110" i="6"/>
  <c r="J109" i="6"/>
  <c r="J108" i="6"/>
  <c r="J107" i="6"/>
  <c r="J106" i="6"/>
  <c r="J105" i="6"/>
  <c r="J104" i="6"/>
  <c r="J103" i="6"/>
  <c r="J102" i="6"/>
  <c r="J101" i="6"/>
  <c r="J100" i="6"/>
  <c r="J99" i="6"/>
  <c r="J98" i="6"/>
  <c r="J97" i="6"/>
  <c r="J96" i="6"/>
  <c r="J95" i="6"/>
  <c r="J94" i="6"/>
  <c r="J93" i="6"/>
  <c r="I84" i="6"/>
  <c r="J83" i="6"/>
  <c r="J82" i="6"/>
  <c r="J85" i="6" s="1"/>
  <c r="I75" i="6"/>
  <c r="J74" i="6"/>
  <c r="J73" i="6"/>
  <c r="J72" i="6"/>
  <c r="J71" i="6"/>
  <c r="I64" i="6"/>
  <c r="J63" i="6"/>
  <c r="J62" i="6"/>
  <c r="J61" i="6"/>
  <c r="J60" i="6"/>
  <c r="J59" i="6"/>
  <c r="J58" i="6"/>
  <c r="J57" i="6"/>
  <c r="J56" i="6"/>
  <c r="J55" i="6"/>
  <c r="J54" i="6"/>
  <c r="I47" i="6"/>
  <c r="J46" i="6"/>
  <c r="J45" i="6"/>
  <c r="J44" i="6"/>
  <c r="J43" i="6"/>
  <c r="J42" i="6"/>
  <c r="J41" i="6"/>
  <c r="J40" i="6"/>
  <c r="J39" i="6"/>
  <c r="J38" i="6"/>
  <c r="J37" i="6"/>
  <c r="J35" i="6"/>
  <c r="J34" i="6"/>
  <c r="J33" i="6"/>
  <c r="I25" i="6"/>
  <c r="J24" i="6"/>
  <c r="J23" i="6"/>
  <c r="J22" i="6"/>
  <c r="J21" i="6"/>
  <c r="J20" i="6"/>
  <c r="J19" i="6"/>
  <c r="J18" i="6"/>
  <c r="J17" i="6"/>
  <c r="J16" i="6"/>
  <c r="J15" i="6"/>
  <c r="J14" i="6"/>
  <c r="J13" i="6"/>
  <c r="J12" i="6"/>
  <c r="J6" i="6"/>
  <c r="J114" i="5"/>
  <c r="J113" i="5"/>
  <c r="J112" i="5"/>
  <c r="J111" i="5"/>
  <c r="J110" i="5"/>
  <c r="J109" i="5"/>
  <c r="J108" i="5"/>
  <c r="J107" i="5"/>
  <c r="J106" i="5"/>
  <c r="J105" i="5"/>
  <c r="J104" i="5"/>
  <c r="J103" i="5"/>
  <c r="J102" i="5"/>
  <c r="J101" i="5"/>
  <c r="J100" i="5"/>
  <c r="J99" i="5"/>
  <c r="J98" i="5"/>
  <c r="J97" i="5"/>
  <c r="J96" i="5"/>
  <c r="J95" i="5"/>
  <c r="J94" i="5"/>
  <c r="J93" i="5"/>
  <c r="I84" i="5"/>
  <c r="J83" i="5"/>
  <c r="J82" i="5"/>
  <c r="I75" i="5"/>
  <c r="J74" i="5"/>
  <c r="J73" i="5"/>
  <c r="J72" i="5"/>
  <c r="J71" i="5"/>
  <c r="I64" i="5"/>
  <c r="J63" i="5"/>
  <c r="J62" i="5"/>
  <c r="J61" i="5"/>
  <c r="J60" i="5"/>
  <c r="J59" i="5"/>
  <c r="J58" i="5"/>
  <c r="J57" i="5"/>
  <c r="J56" i="5"/>
  <c r="J55" i="5"/>
  <c r="J54" i="5"/>
  <c r="I47" i="5"/>
  <c r="J46" i="5"/>
  <c r="J45" i="5"/>
  <c r="J44" i="5"/>
  <c r="J43" i="5"/>
  <c r="J42" i="5"/>
  <c r="J41" i="5"/>
  <c r="J40" i="5"/>
  <c r="J39" i="5"/>
  <c r="J38" i="5"/>
  <c r="J37" i="5"/>
  <c r="J35" i="5"/>
  <c r="J34" i="5"/>
  <c r="J33" i="5"/>
  <c r="I25" i="5"/>
  <c r="J24" i="5"/>
  <c r="J23" i="5"/>
  <c r="J22" i="5"/>
  <c r="J21" i="5"/>
  <c r="J20" i="5"/>
  <c r="J19" i="5"/>
  <c r="J18" i="5"/>
  <c r="J17" i="5"/>
  <c r="J16" i="5"/>
  <c r="J15" i="5"/>
  <c r="J14" i="5"/>
  <c r="J13" i="5"/>
  <c r="J12" i="5"/>
  <c r="J6" i="5"/>
  <c r="J114" i="3"/>
  <c r="J113" i="3"/>
  <c r="J112" i="3"/>
  <c r="J111" i="3"/>
  <c r="J110" i="3"/>
  <c r="J109" i="3"/>
  <c r="J108" i="3"/>
  <c r="J107" i="3"/>
  <c r="J106" i="3"/>
  <c r="J105" i="3"/>
  <c r="J104" i="3"/>
  <c r="J103" i="3"/>
  <c r="J102" i="3"/>
  <c r="J101" i="3"/>
  <c r="J100" i="3"/>
  <c r="J99" i="3"/>
  <c r="J98" i="3"/>
  <c r="J97" i="3"/>
  <c r="J96" i="3"/>
  <c r="J95" i="3"/>
  <c r="J94" i="3"/>
  <c r="J93" i="3"/>
  <c r="I84" i="3"/>
  <c r="J83" i="3"/>
  <c r="J82" i="3"/>
  <c r="J85" i="3" s="1"/>
  <c r="I75" i="3"/>
  <c r="J74" i="3"/>
  <c r="J73" i="3"/>
  <c r="J72" i="3"/>
  <c r="J71" i="3"/>
  <c r="I64" i="3"/>
  <c r="J63" i="3"/>
  <c r="J62" i="3"/>
  <c r="J61" i="3"/>
  <c r="J60" i="3"/>
  <c r="J59" i="3"/>
  <c r="J58" i="3"/>
  <c r="J57" i="3"/>
  <c r="J56" i="3"/>
  <c r="J55" i="3"/>
  <c r="J54" i="3"/>
  <c r="J43" i="2"/>
  <c r="J42" i="2"/>
  <c r="I47" i="3"/>
  <c r="J46" i="3"/>
  <c r="J45" i="3"/>
  <c r="J43" i="3"/>
  <c r="J42" i="3"/>
  <c r="J41" i="3"/>
  <c r="J40" i="3"/>
  <c r="J39" i="3"/>
  <c r="J38" i="3"/>
  <c r="J37" i="3"/>
  <c r="J35" i="3"/>
  <c r="J34" i="3"/>
  <c r="J33" i="3"/>
  <c r="J6" i="3"/>
  <c r="J12" i="3"/>
  <c r="J13" i="3"/>
  <c r="J14" i="3"/>
  <c r="J15" i="3"/>
  <c r="J16" i="3"/>
  <c r="J17" i="3"/>
  <c r="J18" i="3"/>
  <c r="J19" i="3"/>
  <c r="J20" i="3"/>
  <c r="J21" i="3"/>
  <c r="J22" i="3"/>
  <c r="J23" i="3"/>
  <c r="J24" i="3"/>
  <c r="I25" i="3"/>
  <c r="J48" i="10" l="1"/>
  <c r="J50" i="10" s="1"/>
  <c r="J113" i="11"/>
  <c r="J115" i="11" s="1"/>
  <c r="J63" i="11"/>
  <c r="J65" i="11" s="1"/>
  <c r="J116" i="6"/>
  <c r="J116" i="3"/>
  <c r="J118" i="3" s="1"/>
  <c r="J48" i="7"/>
  <c r="J50" i="7" s="1"/>
  <c r="J65" i="6"/>
  <c r="J67" i="6" s="1"/>
  <c r="J116" i="7"/>
  <c r="J118" i="7" s="1"/>
  <c r="J85" i="7"/>
  <c r="J116" i="8"/>
  <c r="J118" i="8" s="1"/>
  <c r="J26" i="8"/>
  <c r="J28" i="8" s="1"/>
  <c r="J65" i="8"/>
  <c r="J67" i="8" s="1"/>
  <c r="J85" i="8"/>
  <c r="J87" i="8" s="1"/>
  <c r="J116" i="9"/>
  <c r="J118" i="9" s="1"/>
  <c r="J116" i="10"/>
  <c r="J118" i="10" s="1"/>
  <c r="J85" i="10"/>
  <c r="J87" i="10" s="1"/>
  <c r="J26" i="11"/>
  <c r="J28" i="11" s="1"/>
  <c r="J116" i="5"/>
  <c r="J118" i="5" s="1"/>
  <c r="J85" i="5"/>
  <c r="J87" i="5" s="1"/>
  <c r="J76" i="3"/>
  <c r="J78" i="3" s="1"/>
  <c r="J26" i="3"/>
  <c r="J48" i="3"/>
  <c r="J50" i="3" s="1"/>
  <c r="J65" i="3"/>
  <c r="J67" i="3" s="1"/>
  <c r="J26" i="5"/>
  <c r="J28" i="5" s="1"/>
  <c r="J65" i="5"/>
  <c r="J67" i="5" s="1"/>
  <c r="J76" i="5"/>
  <c r="J48" i="5"/>
  <c r="J50" i="5" s="1"/>
  <c r="J48" i="6"/>
  <c r="J50" i="6" s="1"/>
  <c r="J26" i="6"/>
  <c r="J28" i="6" s="1"/>
  <c r="J76" i="6"/>
  <c r="J78" i="6" s="1"/>
  <c r="J26" i="7"/>
  <c r="J28" i="7" s="1"/>
  <c r="J76" i="7"/>
  <c r="J78" i="7" s="1"/>
  <c r="J65" i="7"/>
  <c r="J67" i="7" s="1"/>
  <c r="J48" i="8"/>
  <c r="J50" i="8" s="1"/>
  <c r="J76" i="8"/>
  <c r="J78" i="8" s="1"/>
  <c r="J65" i="9"/>
  <c r="J67" i="9" s="1"/>
  <c r="J87" i="9"/>
  <c r="J26" i="9"/>
  <c r="J28" i="9" s="1"/>
  <c r="J76" i="9"/>
  <c r="J78" i="9" s="1"/>
  <c r="J48" i="9"/>
  <c r="J50" i="9" s="1"/>
  <c r="J26" i="10"/>
  <c r="J28" i="10" s="1"/>
  <c r="J76" i="10"/>
  <c r="J78" i="10" s="1"/>
  <c r="J65" i="10"/>
  <c r="J67" i="10" s="1"/>
  <c r="J47" i="11"/>
  <c r="J49" i="11" s="1"/>
  <c r="J74" i="11"/>
  <c r="J76" i="11" s="1"/>
  <c r="J84" i="11"/>
  <c r="J87" i="7"/>
  <c r="J87" i="6"/>
  <c r="J118" i="6"/>
  <c r="J78" i="5"/>
  <c r="J87" i="3"/>
  <c r="J28" i="3"/>
  <c r="J120" i="6" l="1"/>
  <c r="J120" i="3"/>
  <c r="J120" i="7"/>
  <c r="J120" i="9"/>
  <c r="J120" i="8"/>
  <c r="J120" i="10"/>
  <c r="J117" i="11"/>
  <c r="J120" i="5"/>
  <c r="J111" i="2" l="1"/>
  <c r="J110" i="2"/>
  <c r="J109" i="2"/>
  <c r="J108" i="2"/>
  <c r="J107" i="2"/>
  <c r="J106" i="2"/>
  <c r="J105" i="2"/>
  <c r="J104" i="2"/>
  <c r="I81" i="2" l="1"/>
  <c r="J80" i="2"/>
  <c r="J82" i="2" s="1"/>
  <c r="I73" i="2"/>
  <c r="J72" i="2"/>
  <c r="J71" i="2"/>
  <c r="J70" i="2"/>
  <c r="J69" i="2"/>
  <c r="J74" i="2" l="1"/>
  <c r="J84" i="2"/>
  <c r="J76" i="2"/>
  <c r="J61" i="2"/>
  <c r="J60" i="2"/>
  <c r="J59" i="2"/>
  <c r="J58" i="2"/>
  <c r="J57" i="2"/>
  <c r="J56" i="2"/>
  <c r="J55" i="2"/>
  <c r="J54" i="2"/>
  <c r="J53" i="2"/>
  <c r="J103" i="2"/>
  <c r="J102" i="2"/>
  <c r="J101" i="2"/>
  <c r="J100" i="2"/>
  <c r="J99" i="2"/>
  <c r="J98" i="2"/>
  <c r="J97" i="2"/>
  <c r="J96" i="2"/>
  <c r="J95" i="2"/>
  <c r="J94" i="2"/>
  <c r="J93" i="2"/>
  <c r="J92" i="2"/>
  <c r="J91" i="2"/>
  <c r="J90" i="2"/>
  <c r="J63" i="2" l="1"/>
  <c r="J113" i="2"/>
  <c r="J115" i="2"/>
  <c r="J65" i="2"/>
  <c r="J45" i="2"/>
  <c r="J44" i="2"/>
  <c r="J41" i="2"/>
  <c r="J40" i="2"/>
  <c r="J39" i="2"/>
  <c r="J38" i="2"/>
  <c r="J37" i="2"/>
  <c r="J35" i="2"/>
  <c r="J34" i="2"/>
  <c r="J33" i="2"/>
  <c r="I46" i="2"/>
  <c r="J24" i="2"/>
  <c r="J23" i="2"/>
  <c r="J22" i="2"/>
  <c r="J21" i="2"/>
  <c r="J20" i="2"/>
  <c r="J19" i="2"/>
  <c r="J18" i="2"/>
  <c r="J17" i="2"/>
  <c r="J16" i="2"/>
  <c r="J15" i="2"/>
  <c r="J13" i="2"/>
  <c r="J12" i="2"/>
  <c r="J6" i="2"/>
  <c r="J26" i="2" l="1"/>
  <c r="J28" i="2" s="1"/>
  <c r="J47" i="2"/>
  <c r="J49" i="2" s="1"/>
  <c r="I62" i="2"/>
  <c r="J117" i="2" l="1"/>
</calcChain>
</file>

<file path=xl/sharedStrings.xml><?xml version="1.0" encoding="utf-8"?>
<sst xmlns="http://schemas.openxmlformats.org/spreadsheetml/2006/main" count="1992" uniqueCount="152">
  <si>
    <t>Linje</t>
  </si>
  <si>
    <t>Position / Beskrivelse</t>
  </si>
  <si>
    <t>Enhed</t>
  </si>
  <si>
    <t>Stk.</t>
  </si>
  <si>
    <t>Par</t>
  </si>
  <si>
    <t>Varenr</t>
  </si>
  <si>
    <t>Varenavn</t>
  </si>
  <si>
    <t>Beskrivelse</t>
  </si>
  <si>
    <t>Pris pr. enhed inkl. alle
afgifter ekskl. moms</t>
  </si>
  <si>
    <t>Pris pr. enhed
 inkl. alle 
afgifter ekskl.
moms</t>
  </si>
  <si>
    <t>Pris pr. enhed inkl. alle afgifter ekskl. moms</t>
  </si>
  <si>
    <t xml:space="preserve">Høje stive kapper mellem foer og overlæder </t>
  </si>
  <si>
    <t>Stk</t>
  </si>
  <si>
    <t>Høje stive kapper mellem foer og overlæder forstærket med kunststof </t>
  </si>
  <si>
    <t>Forhøjelse fra 1,5 cm. til 3 cm.</t>
  </si>
  <si>
    <t xml:space="preserve">Forhøjelse op til 6 cm. </t>
  </si>
  <si>
    <t xml:space="preserve">Forhøjelse for hver påbegyndt 2 cm over 6 cm. (forhøjelser over 6 cm udarbejdes i kork eller lignende letvægts materiale)  </t>
  </si>
  <si>
    <t>Montering af hælbøjle</t>
  </si>
  <si>
    <t>T-strop i forbindelse med stativ</t>
  </si>
  <si>
    <t xml:space="preserve">Tåprotese i skum eller kork på indlæg </t>
  </si>
  <si>
    <t>Dynamisk tåprotese (mellemfods amputation)</t>
  </si>
  <si>
    <t xml:space="preserve">Stålnæser/kulfiber </t>
  </si>
  <si>
    <t>Gængesål</t>
  </si>
  <si>
    <t>Kategori (alternativ)</t>
  </si>
  <si>
    <t xml:space="preserve">2 cm. forhøjelse </t>
  </si>
  <si>
    <t xml:space="preserve">3 cm. forhøjelse </t>
  </si>
  <si>
    <t xml:space="preserve">5 cm. forhøjelse </t>
  </si>
  <si>
    <t xml:space="preserve">Gængesåler </t>
  </si>
  <si>
    <t>Tillæg for ekstra bredde sko</t>
  </si>
  <si>
    <t>Tillæg for ekstra smalle sko</t>
  </si>
  <si>
    <t xml:space="preserve">Pr. lukning </t>
  </si>
  <si>
    <t>Tillæg til grundpriser</t>
  </si>
  <si>
    <t>Grundsko inkl.:</t>
  </si>
  <si>
    <r>
      <t xml:space="preserve">Semiortopædisk fodtøj </t>
    </r>
    <r>
      <rPr>
        <sz val="11"/>
        <rFont val="Garamond"/>
        <family val="1"/>
      </rPr>
      <t>(Grundsko)</t>
    </r>
  </si>
  <si>
    <r>
      <t xml:space="preserve">Håndsyet ortopædisk fodtøj </t>
    </r>
    <r>
      <rPr>
        <sz val="11"/>
        <rFont val="Garamond"/>
        <family val="1"/>
      </rPr>
      <t>(Grundsko)</t>
    </r>
  </si>
  <si>
    <t>Der må ikke indsættes, slettes eller på anden måde rettes i tilbudslistens struktur (linjer og kolonner).</t>
  </si>
  <si>
    <t>Tåstød</t>
  </si>
  <si>
    <t xml:space="preserve">Flikker </t>
  </si>
  <si>
    <t xml:space="preserve">Bagfoer </t>
  </si>
  <si>
    <t xml:space="preserve">Gumminæser </t>
  </si>
  <si>
    <t>Lynlås</t>
  </si>
  <si>
    <t>Velcrolukning</t>
  </si>
  <si>
    <t>Forhøjelse 4-5 cm</t>
  </si>
  <si>
    <t>Gængesåler</t>
  </si>
  <si>
    <t>Forhøjelse 2-3 cm</t>
  </si>
  <si>
    <t>Såler og flikker</t>
  </si>
  <si>
    <t>Støvleskaft indtil 20 cm</t>
  </si>
  <si>
    <t>Ortopædiske fodindlæg til eget fodtøj</t>
  </si>
  <si>
    <t>Støvleskaft over 20 cm</t>
  </si>
  <si>
    <t>Forhøjelse op til 6 cm.</t>
  </si>
  <si>
    <t>Forhøjelse fra 1,5 cm til 3 cm.</t>
  </si>
  <si>
    <t>Polstringer af skaft</t>
  </si>
  <si>
    <t>Dynamiske tåprotese mellemfodsamputation</t>
  </si>
  <si>
    <t>Næseforstærkning i stål eller kulfiber</t>
  </si>
  <si>
    <r>
      <t>Grundpriser/specialtillæg: Håndsyet ortopædisk fodtøj</t>
    </r>
    <r>
      <rPr>
        <sz val="11"/>
        <rFont val="Garamond"/>
        <family val="1"/>
      </rPr>
      <t xml:space="preserve"> </t>
    </r>
  </si>
  <si>
    <t>Forhøjelse 3-4 cm</t>
  </si>
  <si>
    <t xml:space="preserve">Tilretning af borgers eget fodtøj </t>
  </si>
  <si>
    <t>Grundpriser/specialtillæg: Semiortopædisk fodtøj</t>
  </si>
  <si>
    <r>
      <t xml:space="preserve">Vægtning for 
</t>
    </r>
    <r>
      <rPr>
        <i/>
        <sz val="11"/>
        <rFont val="Garamond"/>
        <family val="1"/>
      </rPr>
      <t>Grundpriser/specialtillæg: Håndsyet ortopædisk fodtøj</t>
    </r>
  </si>
  <si>
    <r>
      <t xml:space="preserve">Total vægtet pris for 
</t>
    </r>
    <r>
      <rPr>
        <i/>
        <sz val="11"/>
        <rFont val="Garamond"/>
        <family val="1"/>
      </rPr>
      <t>Grundpriser/specialtillæg: Håndsyet ortopædisk fodtøj</t>
    </r>
  </si>
  <si>
    <r>
      <t xml:space="preserve">Vægtning for 
</t>
    </r>
    <r>
      <rPr>
        <i/>
        <sz val="11"/>
        <color theme="1"/>
        <rFont val="Garamond"/>
        <family val="1"/>
      </rPr>
      <t>Reparationer</t>
    </r>
  </si>
  <si>
    <r>
      <t xml:space="preserve">Vægtning for 
</t>
    </r>
    <r>
      <rPr>
        <i/>
        <sz val="11"/>
        <rFont val="Garamond"/>
        <family val="1"/>
      </rPr>
      <t>Grundpriser/specialtillæg: Semiortopædisk fodtøj</t>
    </r>
  </si>
  <si>
    <r>
      <t xml:space="preserve">Total vægtet pris for 
</t>
    </r>
    <r>
      <rPr>
        <i/>
        <sz val="11"/>
        <rFont val="Garamond"/>
        <family val="1"/>
      </rPr>
      <t>Grundpriser/specialtillæg: Semiortopædisk fodtøj</t>
    </r>
  </si>
  <si>
    <t xml:space="preserve">Vægtning af varelinje </t>
  </si>
  <si>
    <t xml:space="preserve">Vægtet pris for varelinje </t>
  </si>
  <si>
    <t>Vægtning af varelinje</t>
  </si>
  <si>
    <r>
      <t xml:space="preserve">Samlet pris for
</t>
    </r>
    <r>
      <rPr>
        <i/>
        <sz val="11"/>
        <color theme="1"/>
        <rFont val="Garamond"/>
        <family val="1"/>
      </rPr>
      <t>Tilretning af borgers eget fodtøj</t>
    </r>
  </si>
  <si>
    <r>
      <t xml:space="preserve">Samlet pris for
</t>
    </r>
    <r>
      <rPr>
        <i/>
        <sz val="11"/>
        <color theme="1"/>
        <rFont val="Garamond"/>
        <family val="1"/>
      </rPr>
      <t>Ortopædiske fodindlæg til eget fodtøj</t>
    </r>
  </si>
  <si>
    <r>
      <t xml:space="preserve">Total vægtet pris for 
</t>
    </r>
    <r>
      <rPr>
        <i/>
        <sz val="11"/>
        <color theme="1"/>
        <rFont val="Garamond"/>
        <family val="1"/>
      </rPr>
      <t>Reparationer</t>
    </r>
  </si>
  <si>
    <t xml:space="preserve">Par </t>
  </si>
  <si>
    <t>Tillæg for gigt, dårligt kredsløb og diabetes</t>
  </si>
  <si>
    <r>
      <t xml:space="preserve">Samlet pris for 
</t>
    </r>
    <r>
      <rPr>
        <i/>
        <sz val="11"/>
        <rFont val="Garamond"/>
        <family val="1"/>
      </rPr>
      <t>Grundpriser/specialtillæg: Håndsyet ortopædisk fodtøj</t>
    </r>
  </si>
  <si>
    <r>
      <t xml:space="preserve">Samlet pris for 
</t>
    </r>
    <r>
      <rPr>
        <i/>
        <sz val="11"/>
        <rFont val="Garamond"/>
        <family val="1"/>
      </rPr>
      <t>Grundpriser/specialtillæg: Semiortopædisk fodtøj</t>
    </r>
  </si>
  <si>
    <r>
      <t xml:space="preserve">Samlet pris for 
</t>
    </r>
    <r>
      <rPr>
        <i/>
        <sz val="11"/>
        <color theme="1"/>
        <rFont val="Garamond"/>
        <family val="1"/>
      </rPr>
      <t>Reparationer</t>
    </r>
  </si>
  <si>
    <t>Vægtet pris for varelinje</t>
  </si>
  <si>
    <t>Individuelt fremstillet indlæg med forstærkning</t>
  </si>
  <si>
    <t>Nødvendige polstringer i overlæder</t>
  </si>
  <si>
    <t>Kulfiber forstærkning af indlæg</t>
  </si>
  <si>
    <t>Kulfiberforstærkning af indlæg</t>
  </si>
  <si>
    <t xml:space="preserve">Reparationer for håndsyet og semiortopædisk fodtøj </t>
  </si>
  <si>
    <t xml:space="preserve">Nyt skind på fodindlæg </t>
  </si>
  <si>
    <t>Fodindlæg efter afstøbning</t>
  </si>
  <si>
    <t>Fodindlæg efter aftryk</t>
  </si>
  <si>
    <t>Virksomhedsoplysninger</t>
  </si>
  <si>
    <t>Tilbudsgivers firmanavn</t>
  </si>
  <si>
    <t>Adresse</t>
  </si>
  <si>
    <t>Hovedtelefonnummer</t>
  </si>
  <si>
    <t>Hoved mailadresse</t>
  </si>
  <si>
    <t>CVR</t>
  </si>
  <si>
    <t>Navn på tegningsberettigede</t>
  </si>
  <si>
    <t xml:space="preserve">Ansvarlig konsulent </t>
  </si>
  <si>
    <t>Mail</t>
  </si>
  <si>
    <t>Telefonnr.</t>
  </si>
  <si>
    <t>Kontraktansvarlig</t>
  </si>
  <si>
    <t>Bilag 3 - Tilbudsliste - ortopædisk fodtøj</t>
  </si>
  <si>
    <t>Delaftale 1: Svendborg Kommune</t>
  </si>
  <si>
    <t xml:space="preserve">Sko </t>
  </si>
  <si>
    <t xml:space="preserve">Sandal </t>
  </si>
  <si>
    <t xml:space="preserve">Støvle </t>
  </si>
  <si>
    <t>Børnesandal (0-17 år)</t>
  </si>
  <si>
    <t>Børnestøvle (0-17 år) (</t>
  </si>
  <si>
    <t>Børnesko (0-17 år)</t>
  </si>
  <si>
    <r>
      <t xml:space="preserve">Vægtning for 
</t>
    </r>
    <r>
      <rPr>
        <i/>
        <sz val="11"/>
        <color theme="1"/>
        <rFont val="Garamond"/>
        <family val="1"/>
      </rPr>
      <t>tilretning af borgers eget fodtøj</t>
    </r>
  </si>
  <si>
    <r>
      <t xml:space="preserve">Total Vægtning for 
</t>
    </r>
    <r>
      <rPr>
        <i/>
        <sz val="11"/>
        <color theme="1"/>
        <rFont val="Garamond"/>
        <family val="1"/>
      </rPr>
      <t>tilretning af borgers eget fodtøj</t>
    </r>
  </si>
  <si>
    <r>
      <t xml:space="preserve">Vægtning for 
</t>
    </r>
    <r>
      <rPr>
        <i/>
        <sz val="11"/>
        <color theme="1"/>
        <rFont val="Garamond"/>
        <family val="1"/>
      </rPr>
      <t>Ortopædiske fodindlæg til eget fodtøj</t>
    </r>
  </si>
  <si>
    <r>
      <t xml:space="preserve">Total Vægtning for 
</t>
    </r>
    <r>
      <rPr>
        <i/>
        <sz val="11"/>
        <color theme="1"/>
        <rFont val="Garamond"/>
        <family val="1"/>
      </rPr>
      <t>Ortopædiske fodindlæg til eget fodtøj</t>
    </r>
  </si>
  <si>
    <r>
      <t xml:space="preserve">Samlet pris for
</t>
    </r>
    <r>
      <rPr>
        <i/>
        <sz val="11"/>
        <rFont val="Garamond"/>
        <family val="1"/>
      </rPr>
      <t>Grundpriser/specialtillæg: Fabriksfremstillet fodtøj samt reparation</t>
    </r>
  </si>
  <si>
    <r>
      <t xml:space="preserve">Vægtning for
</t>
    </r>
    <r>
      <rPr>
        <i/>
        <sz val="11"/>
        <rFont val="Garamond"/>
        <family val="1"/>
      </rPr>
      <t>Grundpriser/specialtillæg: Fabriksfremstillet fodtøj samt reparation</t>
    </r>
  </si>
  <si>
    <r>
      <t xml:space="preserve">Total vægtet pris for 
</t>
    </r>
    <r>
      <rPr>
        <i/>
        <sz val="11"/>
        <rFont val="Garamond"/>
        <family val="1"/>
      </rPr>
      <t>Grundpriser/specialtillæg: Fabriksfremstillet fodtøj samt reparation</t>
    </r>
  </si>
  <si>
    <t xml:space="preserve">Totalpris efter vægtning </t>
  </si>
  <si>
    <t>OBS!! Nedenstående er et frivilligt sortiment</t>
  </si>
  <si>
    <t>Delaftale 2: Odense Kommune</t>
  </si>
  <si>
    <t>Delaftale 3: Fredericia, Middelfart, Kolding og Vejle kommune</t>
  </si>
  <si>
    <t>Delaftale 4: Herning, Ikast-Brande og Silkeborg kommune</t>
  </si>
  <si>
    <t>Delaftale 5: Lemvig og Holstebro kommune</t>
  </si>
  <si>
    <t>Delaftale 6: Sønderborg kommune</t>
  </si>
  <si>
    <t>Delaftale 7: Esbjerg og Fanø kommune</t>
  </si>
  <si>
    <t>Delaftale 8: Randers Kommune</t>
  </si>
  <si>
    <t>Delaftale 9: Aarhus Kommune</t>
  </si>
  <si>
    <t>Producentbrand 1</t>
  </si>
  <si>
    <t>Producentbrand 2</t>
  </si>
  <si>
    <t>Tilbudsgiver skal udfylde alle celler med grøn farve.</t>
  </si>
  <si>
    <t>Tilbudsgiver kan udfylde alle celler med gul farve.</t>
  </si>
  <si>
    <t xml:space="preserve">Denne tilbudsliste består af 11 faneblade:
• Nærværende vejledning
• Virksomhedsoplysninger
• Delaftale 1: Svendborg Kommune
• Delaftale 2: Odense Kommune
• Delaftale 3: Fredericia, Middelfart, Kolding og Vejle Kommune
• Delaftale 4: Herning, Ikast-Brande, Silkeborg Kommune
• Delaftale 5: Lemvig og Holstebro Kommune
• Delaftale 6: Sønderborg Kommune
• Delaftale 7: Esbjerg og Fanø Kommune
• Delaftale 8: Randers Kommune
• Delaftale 9: Aarhus Kommune
</t>
  </si>
  <si>
    <r>
      <rPr>
        <b/>
        <sz val="16"/>
        <color theme="1"/>
        <rFont val="Garamond"/>
        <family val="1"/>
      </rPr>
      <t xml:space="preserve"> Fabriksfremstillet fodtøj samt reparationer. </t>
    </r>
    <r>
      <rPr>
        <sz val="11"/>
        <color theme="1"/>
        <rFont val="Garamond"/>
        <family val="1"/>
      </rPr>
      <t xml:space="preserve">
(Dette områder udbydes som et frivilligt sortiment. Det er op til den enkelte kommune om man vil benytte området eller ej. Kommunerne kan tilslutte sig sortimentet i hele kontraktperioden.)</t>
    </r>
  </si>
  <si>
    <t>Pris pr. enhed inkl. Alle afgifter ekskl. Moms</t>
  </si>
  <si>
    <t>Pris pr. enhed inkl. Alle afgifter ekskl. moms</t>
  </si>
  <si>
    <t>Pris pr. enhed
 inkl. Alle afgifter ekskl. moms</t>
  </si>
  <si>
    <t>Pris pr. enhed
 inkl. alle afgifter ekskl. moms</t>
  </si>
  <si>
    <t xml:space="preserve">Alle varelinjer skal udfyldes på tilbudslisten – bilag 4, for den/de delaftale(r) der bydes på. </t>
  </si>
  <si>
    <t>Såfremt en linje ikke er udfyldt, vil den til brug for evalueringen blive udfyldt med den dyreste pris fra den samme linje i de øvrige indkomne tilbud og tillagt 20%. Hvis en linje er udfyldt med et produkt, som ikke opfylder kravene til produktet, vil den blive betragtet som om den ikke er udfyldt, og vil ligeledes til brug for evalueringen blive udfyldt med den dyreste pris fra den samme linje i de øvrige indkomne tilbud. Såfremt ingen af tilbudsgiverne har udfyldt den pågældende linje vil den/de pågældende linje(r) den bortfalde.</t>
  </si>
  <si>
    <r>
      <t>Der er i bilag 4, tilbudslisten anført fabriksfremstillet</t>
    </r>
    <r>
      <rPr>
        <sz val="12"/>
        <color theme="1"/>
        <rFont val="Nirmala UI"/>
        <family val="2"/>
      </rPr>
      <t xml:space="preserve"> </t>
    </r>
    <r>
      <rPr>
        <sz val="12"/>
        <color theme="1"/>
        <rFont val="Garamond"/>
        <family val="1"/>
      </rPr>
      <t xml:space="preserve">fodtøj og reparationer. Disse er alene udbudt som et frivilligt sortiment hvilket betyder, at det er en option som der skal gives tilbud på, men som den enkelte kommune kan vælge at benytte. Dette afspejler sig også i den vægtning, som det frivillige sortiment er vægtet med. </t>
    </r>
  </si>
  <si>
    <t>OBS!!!!</t>
  </si>
  <si>
    <r>
      <rPr>
        <u/>
        <sz val="12"/>
        <color theme="1"/>
        <rFont val="Garamond"/>
        <family val="1"/>
      </rPr>
      <t>Et varenummer må kun tilbydes én gang</t>
    </r>
    <r>
      <rPr>
        <sz val="12"/>
        <color theme="1"/>
        <rFont val="Garamond"/>
        <family val="1"/>
      </rPr>
      <t>. Samme varenummer må således ikke fremgå flere gange på tilbudslisten. For fabriksfremstillet sko, skal der bydes ind med 2 producentbrands til samme pris. På tilbudsliste vil disse have samme varenummer.</t>
    </r>
  </si>
  <si>
    <t>Tillæg for gigt, dårligt kredsløb og diabetes:</t>
  </si>
  <si>
    <t>Dette tillæg finder anvendelse i tilfælde, hvor borgeren har kredsløbsinsufficiens, som følge af specifikke sygdomme såsom gigt eller diabetes. Grundet sygdomsbilledet og komplikationerne der følger borgeren, er leverandøren nødsaget til at bruge mere tid i produktionen samt flere konsultationer førend skoen passer borgeren.</t>
  </si>
  <si>
    <t>Linje 4 og 5 (gælder samtlige delaftaler)- høje stive kapper mellem foer og overlæder og høje stive kapper forstærket med kunststof:</t>
  </si>
  <si>
    <t>Bilag 4 - Tilbudsliste Ortopædisk fodtøj - vejledning til udfyldelse af tilbudsliste - gældende for samtlige delaftaler.</t>
  </si>
  <si>
    <t xml:space="preserve">Dette tillæg benyttes i tilfælde hvor en almindelig forstærkning ikke er nok og derfor skal forstærkningen udføres med en kulfiber (HSD1).  </t>
  </si>
  <si>
    <t>HSD: forstærkning af såler og indlæg, anvendes almindeligvis som forstækrning og afstivning af fodtøj. Det er bl.a. ofte en nødvendighed for diabetikere for at sikre optimal afvikling og minimere risici for f.eks. sår.</t>
  </si>
  <si>
    <t xml:space="preserve">Fodindlæg fremstillet efter et aftryk </t>
  </si>
  <si>
    <t>Fodindlæg fremstillet efter en afstøbning</t>
  </si>
  <si>
    <t>Forud for aftalestart skal leverandør uden beregning udarbejde en ”renset” prisliste (ud fra skabelon udarbejdet af udbyder) indeholdende alle de jf. tilbudslisten tilbudte produkter. Prisliste sendes til godkendelse ved tovholder. For fabriksfremstillet sko, skal vindende tilbudsgiver fremsende en sortimentsoversigt med relevante varenumre for de dame-, herre- og børnesko, -støvler og –sandaler, der tilbydes i de 2 producentbrands.</t>
  </si>
  <si>
    <t>Linje 9 (gælder samtlige delaftaler) - kulfiberforstærkning af såler:</t>
  </si>
  <si>
    <t>Fodindlæg fremstillet efter et aftryk eller en afstøbning</t>
  </si>
  <si>
    <t>Støvle inkl. standardindlæg</t>
  </si>
  <si>
    <t>Sko inkl.standardindlæg</t>
  </si>
  <si>
    <t>Sandal inkl. standardindlæg</t>
  </si>
  <si>
    <t>Fodindlæg fremstillet efter et aftryk og en afstøbning</t>
  </si>
  <si>
    <t>Fodindlæg fremstillet efter et aftryk</t>
  </si>
  <si>
    <t>Disse tillæg benyttes i tilfælde, hvor skomageren vurderer, at der er behov for yderligere støtte og hold længere oppe på underbenet. Tillægget benyttes når kapper skal forhøjes udover ca. 7 cm, som er den normale højde på kapper for både dame- og herrefodtøj.</t>
  </si>
  <si>
    <t>Der gøres opmærksom på, at varelinjerne på de forskellige delaftaler ikke er ens. På deltaftale 1 og delaftale 9 er varelinjerne ikke de samme som resten af delaftalerne. Det samme gør sig gældende for enhed på delaftale 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</si>
</sst>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quot;kr.&quot;\ * #,##0.00_ ;_ &quot;kr.&quot;\ * \-#,##0.00_ ;_ &quot;kr.&quot;\ * &quot;-&quot;??_ ;_ @_ "/>
  </numFmts>
  <fonts count="27" x14ac:knownFonts="1">
    <font>
      <sz val="11"/>
      <color theme="1"/>
      <name val="Calibri"/>
      <family val="2"/>
      <scheme val="minor"/>
    </font>
    <font>
      <b/>
      <sz val="11"/>
      <color theme="1"/>
      <name val="Calibri"/>
      <family val="2"/>
      <scheme val="minor"/>
    </font>
    <font>
      <sz val="11"/>
      <color theme="1"/>
      <name val="Garamond"/>
      <family val="1"/>
    </font>
    <font>
      <b/>
      <sz val="11"/>
      <name val="Garamond"/>
      <family val="1"/>
    </font>
    <font>
      <sz val="11"/>
      <name val="Garamond"/>
      <family val="1"/>
    </font>
    <font>
      <b/>
      <sz val="11"/>
      <color theme="1"/>
      <name val="Garamond"/>
      <family val="1"/>
    </font>
    <font>
      <sz val="11"/>
      <name val="Calibri"/>
      <family val="2"/>
      <scheme val="minor"/>
    </font>
    <font>
      <sz val="11"/>
      <color theme="1"/>
      <name val="Calibri"/>
      <family val="2"/>
      <scheme val="minor"/>
    </font>
    <font>
      <b/>
      <sz val="14"/>
      <color theme="1"/>
      <name val="Garamond"/>
      <family val="1"/>
    </font>
    <font>
      <sz val="12"/>
      <name val="Garamond"/>
      <family val="1"/>
    </font>
    <font>
      <i/>
      <sz val="11"/>
      <name val="Garamond"/>
      <family val="1"/>
    </font>
    <font>
      <i/>
      <sz val="11"/>
      <color theme="1"/>
      <name val="Garamond"/>
      <family val="1"/>
    </font>
    <font>
      <sz val="18"/>
      <name val="Garamond"/>
      <family val="1"/>
    </font>
    <font>
      <sz val="18"/>
      <color theme="1"/>
      <name val="Garamond"/>
      <family val="1"/>
    </font>
    <font>
      <b/>
      <sz val="12"/>
      <color theme="1"/>
      <name val="Garamond"/>
      <family val="1"/>
    </font>
    <font>
      <sz val="12"/>
      <color theme="1"/>
      <name val="Garamond"/>
      <family val="1"/>
    </font>
    <font>
      <sz val="10"/>
      <name val="Arial"/>
      <family val="2"/>
    </font>
    <font>
      <b/>
      <sz val="16"/>
      <color theme="1"/>
      <name val="Arial"/>
      <family val="2"/>
    </font>
    <font>
      <b/>
      <sz val="18"/>
      <color theme="1"/>
      <name val="Arial"/>
      <family val="2"/>
    </font>
    <font>
      <sz val="12"/>
      <color theme="1"/>
      <name val="Calibri"/>
      <family val="2"/>
      <scheme val="minor"/>
    </font>
    <font>
      <b/>
      <sz val="11"/>
      <color theme="1"/>
      <name val="Arial"/>
      <family val="2"/>
    </font>
    <font>
      <b/>
      <sz val="16"/>
      <color theme="1"/>
      <name val="Garamond"/>
      <family val="1"/>
    </font>
    <font>
      <sz val="12"/>
      <color theme="1"/>
      <name val="Nirmala UI"/>
      <family val="2"/>
    </font>
    <font>
      <b/>
      <sz val="11"/>
      <name val="Calibri"/>
      <family val="2"/>
      <scheme val="minor"/>
    </font>
    <font>
      <u/>
      <sz val="12"/>
      <color theme="1"/>
      <name val="Garamond"/>
      <family val="1"/>
    </font>
    <font>
      <u/>
      <sz val="12"/>
      <name val="Garamond"/>
      <family val="1"/>
    </font>
    <font>
      <sz val="11"/>
      <color rgb="FFFF0000"/>
      <name val="Garamond"/>
      <family val="1"/>
    </font>
  </fonts>
  <fills count="12">
    <fill>
      <patternFill patternType="none"/>
    </fill>
    <fill>
      <patternFill patternType="gray125"/>
    </fill>
    <fill>
      <patternFill patternType="solid">
        <fgColor theme="0" tint="-0.14999847407452621"/>
        <bgColor indexed="64"/>
      </patternFill>
    </fill>
    <fill>
      <patternFill patternType="solid">
        <fgColor theme="4" tint="0.39997558519241921"/>
        <bgColor indexed="64"/>
      </patternFill>
    </fill>
    <fill>
      <patternFill patternType="lightDown"/>
    </fill>
    <fill>
      <patternFill patternType="lightDown">
        <bgColor theme="0" tint="-0.14999847407452621"/>
      </patternFill>
    </fill>
    <fill>
      <patternFill patternType="solid">
        <fgColor theme="0" tint="-0.14996795556505021"/>
        <bgColor indexed="64"/>
      </patternFill>
    </fill>
    <fill>
      <patternFill patternType="solid">
        <fgColor theme="8"/>
        <bgColor indexed="64"/>
      </patternFill>
    </fill>
    <fill>
      <patternFill patternType="solid">
        <fgColor theme="5" tint="0.39997558519241921"/>
        <bgColor indexed="64"/>
      </patternFill>
    </fill>
    <fill>
      <patternFill patternType="solid">
        <fgColor theme="0"/>
        <bgColor indexed="64"/>
      </patternFill>
    </fill>
    <fill>
      <patternFill patternType="solid">
        <fgColor theme="7" tint="0.39997558519241921"/>
        <bgColor indexed="64"/>
      </patternFill>
    </fill>
    <fill>
      <patternFill patternType="solid">
        <fgColor theme="9" tint="0.39997558519241921"/>
        <bgColor indexed="64"/>
      </patternFill>
    </fill>
  </fills>
  <borders count="63">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thin">
        <color indexed="64"/>
      </right>
      <top/>
      <bottom/>
      <diagonal/>
    </border>
    <border>
      <left/>
      <right style="medium">
        <color indexed="64"/>
      </right>
      <top style="thin">
        <color indexed="64"/>
      </top>
      <bottom style="thin">
        <color indexed="64"/>
      </bottom>
      <diagonal/>
    </border>
    <border>
      <left/>
      <right/>
      <top style="thin">
        <color indexed="64"/>
      </top>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bottom style="thin">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s>
  <cellStyleXfs count="3">
    <xf numFmtId="0" fontId="0" fillId="0" borderId="0"/>
    <xf numFmtId="164" fontId="7" fillId="0" borderId="0" applyFont="0" applyFill="0" applyBorder="0" applyAlignment="0" applyProtection="0"/>
    <xf numFmtId="9" fontId="7" fillId="0" borderId="0" applyFont="0" applyFill="0" applyBorder="0" applyAlignment="0" applyProtection="0"/>
  </cellStyleXfs>
  <cellXfs count="404">
    <xf numFmtId="0" fontId="0" fillId="0" borderId="0" xfId="0"/>
    <xf numFmtId="0" fontId="0" fillId="2" borderId="19" xfId="0" applyFill="1" applyBorder="1"/>
    <xf numFmtId="0" fontId="2" fillId="0" borderId="11" xfId="0" applyFont="1" applyBorder="1"/>
    <xf numFmtId="0" fontId="4" fillId="0" borderId="7" xfId="0" applyFont="1" applyBorder="1"/>
    <xf numFmtId="0" fontId="2" fillId="0" borderId="7" xfId="0" applyFont="1" applyBorder="1"/>
    <xf numFmtId="0" fontId="4" fillId="0" borderId="7" xfId="0" applyFont="1" applyBorder="1" applyAlignment="1">
      <alignment vertical="top" wrapText="1"/>
    </xf>
    <xf numFmtId="0" fontId="4" fillId="0" borderId="7" xfId="0" applyFont="1" applyBorder="1" applyAlignment="1">
      <alignment wrapText="1"/>
    </xf>
    <xf numFmtId="0" fontId="2" fillId="0" borderId="27" xfId="0" applyFont="1" applyBorder="1"/>
    <xf numFmtId="0" fontId="2" fillId="0" borderId="8" xfId="0" applyFont="1" applyBorder="1"/>
    <xf numFmtId="0" fontId="2" fillId="0" borderId="7" xfId="0" applyFont="1" applyBorder="1" applyAlignment="1">
      <alignment wrapText="1"/>
    </xf>
    <xf numFmtId="0" fontId="4" fillId="0" borderId="8" xfId="0" applyFont="1" applyBorder="1" applyAlignment="1">
      <alignment wrapText="1"/>
    </xf>
    <xf numFmtId="0" fontId="2" fillId="0" borderId="25" xfId="0" applyFont="1" applyBorder="1" applyAlignment="1">
      <alignment wrapText="1"/>
    </xf>
    <xf numFmtId="0" fontId="2" fillId="0" borderId="36" xfId="0" applyFont="1" applyBorder="1"/>
    <xf numFmtId="0" fontId="2" fillId="0" borderId="10" xfId="0" applyFont="1" applyBorder="1"/>
    <xf numFmtId="0" fontId="2" fillId="0" borderId="9" xfId="0" applyFont="1" applyBorder="1"/>
    <xf numFmtId="0" fontId="2" fillId="0" borderId="9" xfId="0" applyFont="1" applyFill="1" applyBorder="1"/>
    <xf numFmtId="0" fontId="4" fillId="0" borderId="9" xfId="0" applyFont="1" applyFill="1" applyBorder="1"/>
    <xf numFmtId="0" fontId="2" fillId="0" borderId="39" xfId="0" applyFont="1" applyFill="1" applyBorder="1"/>
    <xf numFmtId="0" fontId="2" fillId="0" borderId="0" xfId="0" applyFont="1" applyBorder="1"/>
    <xf numFmtId="0" fontId="4" fillId="0" borderId="29" xfId="0" applyFont="1" applyBorder="1" applyAlignment="1">
      <alignment vertical="top" wrapText="1"/>
    </xf>
    <xf numFmtId="0" fontId="4" fillId="0" borderId="0" xfId="0" applyFont="1" applyBorder="1" applyAlignment="1">
      <alignment wrapText="1"/>
    </xf>
    <xf numFmtId="0" fontId="2" fillId="0" borderId="3" xfId="0" applyFont="1" applyBorder="1"/>
    <xf numFmtId="0" fontId="4" fillId="0" borderId="9" xfId="0" applyFont="1" applyBorder="1" applyAlignment="1">
      <alignment wrapText="1"/>
    </xf>
    <xf numFmtId="0" fontId="2" fillId="0" borderId="0" xfId="0" applyFont="1" applyFill="1" applyBorder="1"/>
    <xf numFmtId="0" fontId="4" fillId="0" borderId="0" xfId="0" applyFont="1" applyFill="1" applyBorder="1"/>
    <xf numFmtId="0" fontId="4" fillId="2" borderId="44" xfId="0" applyFont="1" applyFill="1" applyBorder="1"/>
    <xf numFmtId="0" fontId="4" fillId="2" borderId="33" xfId="0" applyFont="1" applyFill="1" applyBorder="1"/>
    <xf numFmtId="0" fontId="2" fillId="2" borderId="33" xfId="0" applyFont="1" applyFill="1" applyBorder="1"/>
    <xf numFmtId="0" fontId="2" fillId="2" borderId="33" xfId="0" applyFont="1" applyFill="1" applyBorder="1" applyAlignment="1">
      <alignment wrapText="1"/>
    </xf>
    <xf numFmtId="0" fontId="0" fillId="0" borderId="0" xfId="0" applyFont="1"/>
    <xf numFmtId="0" fontId="4" fillId="2" borderId="36" xfId="0" applyFont="1" applyFill="1" applyBorder="1"/>
    <xf numFmtId="0" fontId="4" fillId="2" borderId="10" xfId="0" applyFont="1" applyFill="1" applyBorder="1"/>
    <xf numFmtId="0" fontId="2" fillId="2" borderId="10" xfId="0" applyFont="1" applyFill="1" applyBorder="1"/>
    <xf numFmtId="0" fontId="2" fillId="2" borderId="10" xfId="0" applyFont="1" applyFill="1" applyBorder="1" applyAlignment="1">
      <alignment wrapText="1"/>
    </xf>
    <xf numFmtId="0" fontId="5" fillId="2" borderId="17" xfId="0" applyFont="1" applyFill="1" applyBorder="1"/>
    <xf numFmtId="0" fontId="4" fillId="2" borderId="18" xfId="0" applyFont="1" applyFill="1" applyBorder="1"/>
    <xf numFmtId="0" fontId="2" fillId="2" borderId="18" xfId="0" applyFont="1" applyFill="1" applyBorder="1"/>
    <xf numFmtId="0" fontId="2" fillId="2" borderId="19" xfId="0" applyFont="1" applyFill="1" applyBorder="1"/>
    <xf numFmtId="0" fontId="3" fillId="2" borderId="17" xfId="0" applyFont="1" applyFill="1" applyBorder="1"/>
    <xf numFmtId="0" fontId="2" fillId="2" borderId="18" xfId="0" applyFont="1" applyFill="1" applyBorder="1" applyAlignment="1">
      <alignment wrapText="1"/>
    </xf>
    <xf numFmtId="0" fontId="2" fillId="2" borderId="17" xfId="0" applyFont="1" applyFill="1" applyBorder="1"/>
    <xf numFmtId="0" fontId="2" fillId="0" borderId="50" xfId="0" applyFont="1" applyBorder="1"/>
    <xf numFmtId="0" fontId="2" fillId="2" borderId="23" xfId="0" applyFont="1" applyFill="1" applyBorder="1"/>
    <xf numFmtId="0" fontId="2" fillId="2" borderId="23" xfId="0" applyFont="1" applyFill="1" applyBorder="1" applyAlignment="1">
      <alignment wrapText="1"/>
    </xf>
    <xf numFmtId="0" fontId="2" fillId="0" borderId="3" xfId="0" applyFont="1" applyFill="1" applyBorder="1"/>
    <xf numFmtId="0" fontId="2" fillId="0" borderId="0" xfId="0" applyFont="1" applyFill="1" applyBorder="1" applyAlignment="1">
      <alignment wrapText="1"/>
    </xf>
    <xf numFmtId="0" fontId="4" fillId="0" borderId="0" xfId="0" applyFont="1" applyFill="1" applyBorder="1" applyAlignment="1">
      <alignment wrapText="1"/>
    </xf>
    <xf numFmtId="0" fontId="4" fillId="0" borderId="39" xfId="0" applyFont="1" applyBorder="1"/>
    <xf numFmtId="0" fontId="4" fillId="0" borderId="51" xfId="0" applyFont="1" applyBorder="1"/>
    <xf numFmtId="9" fontId="2" fillId="0" borderId="0" xfId="0" applyNumberFormat="1" applyFont="1" applyBorder="1"/>
    <xf numFmtId="9" fontId="2" fillId="0" borderId="0" xfId="0" applyNumberFormat="1" applyFont="1" applyFill="1" applyBorder="1"/>
    <xf numFmtId="0" fontId="2" fillId="0" borderId="7" xfId="0" applyFont="1" applyFill="1" applyBorder="1"/>
    <xf numFmtId="0" fontId="2" fillId="2" borderId="20" xfId="0" applyFont="1" applyFill="1" applyBorder="1"/>
    <xf numFmtId="0" fontId="2" fillId="2" borderId="2" xfId="0" applyFont="1" applyFill="1" applyBorder="1"/>
    <xf numFmtId="0" fontId="2" fillId="0" borderId="11" xfId="0" applyFont="1" applyFill="1" applyBorder="1"/>
    <xf numFmtId="0" fontId="2" fillId="0" borderId="14" xfId="0" applyFont="1" applyFill="1" applyBorder="1"/>
    <xf numFmtId="0" fontId="4" fillId="0" borderId="11" xfId="0" applyFont="1" applyBorder="1"/>
    <xf numFmtId="0" fontId="2" fillId="2" borderId="0" xfId="0" applyFont="1" applyFill="1" applyBorder="1"/>
    <xf numFmtId="0" fontId="2" fillId="2" borderId="1" xfId="0" applyFont="1" applyFill="1" applyBorder="1"/>
    <xf numFmtId="0" fontId="4" fillId="0" borderId="21" xfId="0" applyFont="1" applyBorder="1" applyAlignment="1">
      <alignment wrapText="1"/>
    </xf>
    <xf numFmtId="0" fontId="4" fillId="2" borderId="18" xfId="0" applyFont="1" applyFill="1" applyBorder="1" applyAlignment="1">
      <alignment wrapText="1"/>
    </xf>
    <xf numFmtId="0" fontId="2" fillId="2" borderId="3" xfId="0" applyFont="1" applyFill="1" applyBorder="1"/>
    <xf numFmtId="0" fontId="2" fillId="2" borderId="0" xfId="0" applyFont="1" applyFill="1" applyBorder="1" applyAlignment="1">
      <alignment wrapText="1"/>
    </xf>
    <xf numFmtId="0" fontId="2" fillId="0" borderId="21" xfId="0" applyFont="1" applyBorder="1" applyAlignment="1">
      <alignment wrapText="1"/>
    </xf>
    <xf numFmtId="9" fontId="2" fillId="0" borderId="0" xfId="2" applyFont="1" applyFill="1" applyBorder="1"/>
    <xf numFmtId="0" fontId="2" fillId="4" borderId="3" xfId="0" applyFont="1" applyFill="1" applyBorder="1"/>
    <xf numFmtId="0" fontId="2" fillId="4" borderId="0" xfId="0" applyFont="1" applyFill="1" applyBorder="1"/>
    <xf numFmtId="0" fontId="4" fillId="4" borderId="0" xfId="0" applyFont="1" applyFill="1" applyBorder="1"/>
    <xf numFmtId="0" fontId="2" fillId="4" borderId="21" xfId="0" applyFont="1" applyFill="1" applyBorder="1"/>
    <xf numFmtId="0" fontId="4" fillId="4" borderId="21" xfId="0" applyFont="1" applyFill="1" applyBorder="1"/>
    <xf numFmtId="0" fontId="2" fillId="4" borderId="9" xfId="0" applyFont="1" applyFill="1" applyBorder="1"/>
    <xf numFmtId="0" fontId="2" fillId="4" borderId="7" xfId="0" applyFont="1" applyFill="1" applyBorder="1"/>
    <xf numFmtId="0" fontId="2" fillId="0" borderId="29" xfId="0" applyFont="1" applyBorder="1" applyAlignment="1">
      <alignment wrapText="1"/>
    </xf>
    <xf numFmtId="0" fontId="4" fillId="4" borderId="28" xfId="0" applyFont="1" applyFill="1" applyBorder="1" applyAlignment="1">
      <alignment wrapText="1"/>
    </xf>
    <xf numFmtId="0" fontId="2" fillId="4" borderId="29" xfId="0" applyFont="1" applyFill="1" applyBorder="1"/>
    <xf numFmtId="0" fontId="4" fillId="4" borderId="29" xfId="0" applyFont="1" applyFill="1" applyBorder="1"/>
    <xf numFmtId="9" fontId="2" fillId="4" borderId="47" xfId="2" applyFont="1" applyFill="1" applyBorder="1"/>
    <xf numFmtId="0" fontId="2" fillId="4" borderId="47" xfId="0" applyFont="1" applyFill="1" applyBorder="1"/>
    <xf numFmtId="0" fontId="2" fillId="4" borderId="44" xfId="0" applyFont="1" applyFill="1" applyBorder="1"/>
    <xf numFmtId="0" fontId="2" fillId="0" borderId="20" xfId="0" applyFont="1" applyBorder="1" applyAlignment="1">
      <alignment wrapText="1"/>
    </xf>
    <xf numFmtId="0" fontId="4" fillId="4" borderId="35" xfId="0" applyFont="1" applyFill="1" applyBorder="1" applyAlignment="1">
      <alignment wrapText="1"/>
    </xf>
    <xf numFmtId="0" fontId="2" fillId="4" borderId="33" xfId="0" applyFont="1" applyFill="1" applyBorder="1"/>
    <xf numFmtId="0" fontId="2" fillId="4" borderId="54" xfId="0" applyFont="1" applyFill="1" applyBorder="1"/>
    <xf numFmtId="0" fontId="4" fillId="4" borderId="20" xfId="0" applyFont="1" applyFill="1" applyBorder="1"/>
    <xf numFmtId="9" fontId="2" fillId="4" borderId="54" xfId="2" applyFont="1" applyFill="1" applyBorder="1"/>
    <xf numFmtId="0" fontId="2" fillId="4" borderId="11" xfId="0" applyFont="1" applyFill="1" applyBorder="1"/>
    <xf numFmtId="0" fontId="2" fillId="4" borderId="15" xfId="0" applyFont="1" applyFill="1" applyBorder="1"/>
    <xf numFmtId="0" fontId="4" fillId="4" borderId="46" xfId="0" applyFont="1" applyFill="1" applyBorder="1" applyAlignment="1">
      <alignment wrapText="1"/>
    </xf>
    <xf numFmtId="0" fontId="2" fillId="4" borderId="43" xfId="0" applyFont="1" applyFill="1" applyBorder="1"/>
    <xf numFmtId="0" fontId="2" fillId="4" borderId="52" xfId="0" applyFont="1" applyFill="1" applyBorder="1"/>
    <xf numFmtId="9" fontId="2" fillId="4" borderId="52" xfId="2" applyFont="1" applyFill="1" applyBorder="1"/>
    <xf numFmtId="0" fontId="4" fillId="0" borderId="10" xfId="0" applyFont="1" applyBorder="1" applyAlignment="1">
      <alignment wrapText="1"/>
    </xf>
    <xf numFmtId="0" fontId="2" fillId="0" borderId="14" xfId="0" applyFont="1" applyBorder="1"/>
    <xf numFmtId="0" fontId="4" fillId="2" borderId="14" xfId="0" applyFont="1" applyFill="1" applyBorder="1"/>
    <xf numFmtId="0" fontId="4" fillId="2" borderId="9" xfId="0" applyFont="1" applyFill="1" applyBorder="1"/>
    <xf numFmtId="0" fontId="2" fillId="2" borderId="9" xfId="0" applyFont="1" applyFill="1" applyBorder="1"/>
    <xf numFmtId="0" fontId="2" fillId="2" borderId="9" xfId="0" applyFont="1" applyFill="1" applyBorder="1" applyAlignment="1">
      <alignment wrapText="1"/>
    </xf>
    <xf numFmtId="0" fontId="2" fillId="4" borderId="30" xfId="0" applyFont="1" applyFill="1" applyBorder="1"/>
    <xf numFmtId="0" fontId="2" fillId="4" borderId="53" xfId="0" applyFont="1" applyFill="1" applyBorder="1"/>
    <xf numFmtId="0" fontId="2" fillId="4" borderId="39" xfId="0" applyFont="1" applyFill="1" applyBorder="1"/>
    <xf numFmtId="0" fontId="2" fillId="4" borderId="45" xfId="0" applyFont="1" applyFill="1" applyBorder="1"/>
    <xf numFmtId="0" fontId="4" fillId="0" borderId="29" xfId="0" applyFont="1" applyBorder="1" applyAlignment="1">
      <alignment wrapText="1"/>
    </xf>
    <xf numFmtId="0" fontId="2" fillId="4" borderId="28" xfId="0" applyFont="1" applyFill="1" applyBorder="1"/>
    <xf numFmtId="0" fontId="4" fillId="4" borderId="7" xfId="0" applyFont="1" applyFill="1" applyBorder="1"/>
    <xf numFmtId="0" fontId="4" fillId="0" borderId="20" xfId="0" applyFont="1" applyBorder="1" applyAlignment="1">
      <alignment wrapText="1"/>
    </xf>
    <xf numFmtId="0" fontId="2" fillId="4" borderId="35" xfId="0" applyFont="1" applyFill="1" applyBorder="1"/>
    <xf numFmtId="0" fontId="2" fillId="4" borderId="20" xfId="0" applyFont="1" applyFill="1" applyBorder="1"/>
    <xf numFmtId="0" fontId="4" fillId="4" borderId="33" xfId="0" applyFont="1" applyFill="1" applyBorder="1"/>
    <xf numFmtId="0" fontId="2" fillId="4" borderId="46" xfId="0" applyFont="1" applyFill="1" applyBorder="1"/>
    <xf numFmtId="0" fontId="4" fillId="4" borderId="43" xfId="0" applyFont="1" applyFill="1" applyBorder="1"/>
    <xf numFmtId="0" fontId="2" fillId="2" borderId="13" xfId="0" applyFont="1" applyFill="1" applyBorder="1" applyAlignment="1">
      <alignment wrapText="1"/>
    </xf>
    <xf numFmtId="9" fontId="2" fillId="2" borderId="18" xfId="0" applyNumberFormat="1" applyFont="1" applyFill="1" applyBorder="1"/>
    <xf numFmtId="0" fontId="2" fillId="0" borderId="0" xfId="0" applyFont="1"/>
    <xf numFmtId="9" fontId="2" fillId="0" borderId="12" xfId="0" applyNumberFormat="1" applyFont="1" applyFill="1" applyBorder="1"/>
    <xf numFmtId="0" fontId="2" fillId="0" borderId="0" xfId="0" applyFont="1" applyFill="1"/>
    <xf numFmtId="9" fontId="2" fillId="0" borderId="0" xfId="0" applyNumberFormat="1" applyFont="1"/>
    <xf numFmtId="0" fontId="2" fillId="0" borderId="4" xfId="0" applyFont="1" applyBorder="1"/>
    <xf numFmtId="9" fontId="2" fillId="0" borderId="40" xfId="0" applyNumberFormat="1" applyFont="1" applyBorder="1"/>
    <xf numFmtId="0" fontId="2" fillId="0" borderId="6" xfId="0" applyNumberFormat="1" applyFont="1" applyBorder="1"/>
    <xf numFmtId="0" fontId="2" fillId="0" borderId="0" xfId="0" applyNumberFormat="1" applyFont="1" applyFill="1" applyBorder="1"/>
    <xf numFmtId="0" fontId="2" fillId="0" borderId="6" xfId="0" applyFont="1" applyBorder="1"/>
    <xf numFmtId="0" fontId="2" fillId="0" borderId="29" xfId="0" applyFont="1" applyBorder="1"/>
    <xf numFmtId="0" fontId="5" fillId="2" borderId="9" xfId="0" applyFont="1" applyFill="1" applyBorder="1"/>
    <xf numFmtId="0" fontId="4" fillId="0" borderId="9" xfId="0" applyFont="1" applyBorder="1"/>
    <xf numFmtId="0" fontId="2" fillId="4" borderId="14" xfId="0" applyFont="1" applyFill="1" applyBorder="1"/>
    <xf numFmtId="0" fontId="2" fillId="0" borderId="41" xfId="0" applyFont="1" applyBorder="1"/>
    <xf numFmtId="0" fontId="4" fillId="0" borderId="51" xfId="0" applyFont="1" applyBorder="1" applyAlignment="1">
      <alignment wrapText="1"/>
    </xf>
    <xf numFmtId="0" fontId="4" fillId="0" borderId="7" xfId="0" applyFont="1" applyFill="1" applyBorder="1" applyAlignment="1">
      <alignment wrapText="1"/>
    </xf>
    <xf numFmtId="0" fontId="2" fillId="4" borderId="27" xfId="0" applyFont="1" applyFill="1" applyBorder="1"/>
    <xf numFmtId="9" fontId="0" fillId="0" borderId="12" xfId="0" applyNumberFormat="1" applyBorder="1"/>
    <xf numFmtId="9" fontId="2" fillId="0" borderId="28" xfId="0" applyNumberFormat="1" applyFont="1" applyFill="1" applyBorder="1"/>
    <xf numFmtId="9" fontId="2" fillId="2" borderId="19" xfId="0" applyNumberFormat="1" applyFont="1" applyFill="1" applyBorder="1"/>
    <xf numFmtId="0" fontId="2" fillId="0" borderId="40" xfId="0" applyNumberFormat="1" applyFont="1" applyBorder="1"/>
    <xf numFmtId="0" fontId="2" fillId="0" borderId="31" xfId="0" applyNumberFormat="1" applyFont="1" applyBorder="1"/>
    <xf numFmtId="0" fontId="2" fillId="2" borderId="19" xfId="0" applyNumberFormat="1" applyFont="1" applyFill="1" applyBorder="1"/>
    <xf numFmtId="9" fontId="2" fillId="0" borderId="29" xfId="0" applyNumberFormat="1" applyFont="1" applyFill="1" applyBorder="1"/>
    <xf numFmtId="0" fontId="4" fillId="4" borderId="7" xfId="0" applyFont="1" applyFill="1" applyBorder="1" applyAlignment="1">
      <alignment wrapText="1"/>
    </xf>
    <xf numFmtId="0" fontId="4" fillId="4" borderId="9" xfId="0" applyFont="1" applyFill="1" applyBorder="1"/>
    <xf numFmtId="9" fontId="2" fillId="0" borderId="41" xfId="0" applyNumberFormat="1" applyFont="1" applyFill="1" applyBorder="1"/>
    <xf numFmtId="0" fontId="2" fillId="2" borderId="22" xfId="0" applyFont="1" applyFill="1" applyBorder="1"/>
    <xf numFmtId="0" fontId="2" fillId="2" borderId="55" xfId="0" applyFont="1" applyFill="1" applyBorder="1"/>
    <xf numFmtId="9" fontId="2" fillId="0" borderId="30" xfId="0" applyNumberFormat="1" applyFont="1" applyFill="1" applyBorder="1"/>
    <xf numFmtId="9" fontId="2" fillId="2" borderId="20" xfId="0" applyNumberFormat="1" applyFont="1" applyFill="1" applyBorder="1"/>
    <xf numFmtId="0" fontId="0" fillId="4" borderId="21" xfId="0" applyFill="1" applyBorder="1"/>
    <xf numFmtId="0" fontId="0" fillId="4" borderId="15" xfId="0" applyFill="1" applyBorder="1"/>
    <xf numFmtId="0" fontId="0" fillId="4" borderId="43" xfId="0" applyFill="1" applyBorder="1"/>
    <xf numFmtId="0" fontId="4" fillId="0" borderId="9" xfId="0" applyFont="1" applyFill="1" applyBorder="1" applyAlignment="1">
      <alignment wrapText="1"/>
    </xf>
    <xf numFmtId="9" fontId="2" fillId="4" borderId="0" xfId="0" applyNumberFormat="1" applyFont="1" applyFill="1" applyBorder="1"/>
    <xf numFmtId="0" fontId="0" fillId="4" borderId="46" xfId="0" applyFill="1" applyBorder="1"/>
    <xf numFmtId="0" fontId="2" fillId="5" borderId="53" xfId="0" applyFont="1" applyFill="1" applyBorder="1" applyAlignment="1">
      <alignment wrapText="1"/>
    </xf>
    <xf numFmtId="0" fontId="2" fillId="5" borderId="35" xfId="0" applyFont="1" applyFill="1" applyBorder="1" applyAlignment="1">
      <alignment wrapText="1"/>
    </xf>
    <xf numFmtId="0" fontId="2" fillId="5" borderId="45" xfId="0" applyFont="1" applyFill="1" applyBorder="1" applyAlignment="1">
      <alignment wrapText="1"/>
    </xf>
    <xf numFmtId="0" fontId="2" fillId="4" borderId="32" xfId="0" applyFont="1" applyFill="1" applyBorder="1"/>
    <xf numFmtId="0" fontId="2" fillId="6" borderId="18" xfId="0" applyFont="1" applyFill="1" applyBorder="1"/>
    <xf numFmtId="0" fontId="2" fillId="6" borderId="18" xfId="0" applyFont="1" applyFill="1" applyBorder="1" applyAlignment="1">
      <alignment wrapText="1"/>
    </xf>
    <xf numFmtId="9" fontId="2" fillId="4" borderId="7" xfId="2" applyFont="1" applyFill="1" applyBorder="1"/>
    <xf numFmtId="10" fontId="2" fillId="4" borderId="33" xfId="0" applyNumberFormat="1" applyFont="1" applyFill="1" applyBorder="1"/>
    <xf numFmtId="10" fontId="2" fillId="4" borderId="43" xfId="0" applyNumberFormat="1" applyFont="1" applyFill="1" applyBorder="1"/>
    <xf numFmtId="0" fontId="2" fillId="0" borderId="20" xfId="0" applyFont="1" applyFill="1" applyBorder="1" applyAlignment="1">
      <alignment wrapText="1"/>
    </xf>
    <xf numFmtId="0" fontId="4" fillId="0" borderId="21" xfId="0" applyFont="1" applyFill="1" applyBorder="1" applyAlignment="1">
      <alignment wrapText="1"/>
    </xf>
    <xf numFmtId="0" fontId="4" fillId="0" borderId="29" xfId="0" applyFont="1" applyFill="1" applyBorder="1" applyAlignment="1">
      <alignment wrapText="1"/>
    </xf>
    <xf numFmtId="0" fontId="4" fillId="0" borderId="56" xfId="0" applyFont="1" applyFill="1" applyBorder="1"/>
    <xf numFmtId="0" fontId="2" fillId="0" borderId="25" xfId="0" applyFont="1" applyFill="1" applyBorder="1"/>
    <xf numFmtId="0" fontId="4" fillId="0" borderId="0" xfId="0" applyFont="1" applyBorder="1" applyAlignment="1">
      <alignment vertical="top" wrapText="1"/>
    </xf>
    <xf numFmtId="0" fontId="2" fillId="0" borderId="5" xfId="0" applyFont="1" applyBorder="1"/>
    <xf numFmtId="0" fontId="4" fillId="0" borderId="43" xfId="0" applyFont="1" applyBorder="1" applyAlignment="1">
      <alignment wrapText="1"/>
    </xf>
    <xf numFmtId="0" fontId="2" fillId="0" borderId="21" xfId="0" applyFont="1" applyBorder="1"/>
    <xf numFmtId="0" fontId="15" fillId="2" borderId="36" xfId="0" applyFont="1" applyFill="1" applyBorder="1" applyAlignment="1">
      <alignment vertical="top" wrapText="1"/>
    </xf>
    <xf numFmtId="0" fontId="15" fillId="2" borderId="11" xfId="0" applyFont="1" applyFill="1" applyBorder="1" applyAlignment="1">
      <alignment vertical="top" wrapText="1"/>
    </xf>
    <xf numFmtId="0" fontId="15" fillId="2" borderId="24" xfId="0" applyFont="1" applyFill="1" applyBorder="1" applyAlignment="1">
      <alignment vertical="top" wrapText="1"/>
    </xf>
    <xf numFmtId="0" fontId="9" fillId="2" borderId="22" xfId="0" applyFont="1" applyFill="1" applyBorder="1" applyAlignment="1"/>
    <xf numFmtId="0" fontId="9" fillId="2" borderId="11" xfId="0" applyFont="1" applyFill="1" applyBorder="1" applyAlignment="1"/>
    <xf numFmtId="0" fontId="9" fillId="2" borderId="24" xfId="0" applyFont="1" applyFill="1" applyBorder="1" applyAlignment="1"/>
    <xf numFmtId="0" fontId="17" fillId="0" borderId="0" xfId="0" applyFont="1"/>
    <xf numFmtId="0" fontId="2" fillId="4" borderId="51" xfId="0" applyFont="1" applyFill="1" applyBorder="1"/>
    <xf numFmtId="0" fontId="2" fillId="4" borderId="8" xfId="0" applyFont="1" applyFill="1" applyBorder="1"/>
    <xf numFmtId="0" fontId="2" fillId="4" borderId="10" xfId="0" applyFont="1" applyFill="1" applyBorder="1"/>
    <xf numFmtId="0" fontId="2" fillId="4" borderId="4" xfId="0" applyFont="1" applyFill="1" applyBorder="1"/>
    <xf numFmtId="0" fontId="2" fillId="4" borderId="6" xfId="0" applyFont="1" applyFill="1" applyBorder="1"/>
    <xf numFmtId="0" fontId="2" fillId="4" borderId="59" xfId="0" applyFont="1" applyFill="1" applyBorder="1"/>
    <xf numFmtId="0" fontId="4" fillId="0" borderId="7" xfId="0" applyFont="1" applyFill="1" applyBorder="1"/>
    <xf numFmtId="0" fontId="2" fillId="4" borderId="25" xfId="0" applyFont="1" applyFill="1" applyBorder="1"/>
    <xf numFmtId="0" fontId="2" fillId="0" borderId="34" xfId="0" applyFont="1" applyBorder="1"/>
    <xf numFmtId="0" fontId="2" fillId="4" borderId="36" xfId="0" applyFont="1" applyFill="1" applyBorder="1"/>
    <xf numFmtId="0" fontId="2" fillId="0" borderId="38" xfId="0" applyFont="1" applyBorder="1" applyAlignment="1">
      <alignment wrapText="1"/>
    </xf>
    <xf numFmtId="0" fontId="4" fillId="4" borderId="45" xfId="0" applyFont="1" applyFill="1" applyBorder="1" applyAlignment="1">
      <alignment wrapText="1"/>
    </xf>
    <xf numFmtId="0" fontId="4" fillId="4" borderId="38" xfId="0" applyFont="1" applyFill="1" applyBorder="1"/>
    <xf numFmtId="9" fontId="2" fillId="4" borderId="51" xfId="2" applyFont="1" applyFill="1" applyBorder="1"/>
    <xf numFmtId="9" fontId="2" fillId="0" borderId="42" xfId="0" applyNumberFormat="1" applyFont="1" applyBorder="1"/>
    <xf numFmtId="9" fontId="2" fillId="4" borderId="20" xfId="0" applyNumberFormat="1" applyFont="1" applyFill="1" applyBorder="1"/>
    <xf numFmtId="0" fontId="2" fillId="4" borderId="23" xfId="0" applyFont="1" applyFill="1" applyBorder="1"/>
    <xf numFmtId="9" fontId="2" fillId="4" borderId="28" xfId="2" applyFont="1" applyFill="1" applyBorder="1"/>
    <xf numFmtId="9" fontId="2" fillId="0" borderId="12" xfId="0" applyNumberFormat="1" applyFont="1" applyBorder="1"/>
    <xf numFmtId="0" fontId="2" fillId="9" borderId="0" xfId="0" applyFont="1" applyFill="1" applyBorder="1" applyAlignment="1">
      <alignment wrapText="1"/>
    </xf>
    <xf numFmtId="0" fontId="2" fillId="9" borderId="0" xfId="0" applyNumberFormat="1" applyFont="1" applyFill="1" applyBorder="1"/>
    <xf numFmtId="0" fontId="2" fillId="2" borderId="21" xfId="0" applyFont="1" applyFill="1" applyBorder="1"/>
    <xf numFmtId="0" fontId="4" fillId="2" borderId="51" xfId="0" applyFont="1" applyFill="1" applyBorder="1"/>
    <xf numFmtId="0" fontId="2" fillId="2" borderId="45" xfId="0" applyFont="1" applyFill="1" applyBorder="1" applyAlignment="1">
      <alignment horizontal="left" wrapText="1"/>
    </xf>
    <xf numFmtId="0" fontId="4" fillId="2" borderId="21" xfId="0" applyFont="1" applyFill="1" applyBorder="1"/>
    <xf numFmtId="0" fontId="2" fillId="0" borderId="10" xfId="0" applyFont="1" applyFill="1" applyBorder="1"/>
    <xf numFmtId="0" fontId="2" fillId="3" borderId="48" xfId="0" applyFont="1" applyFill="1" applyBorder="1"/>
    <xf numFmtId="0" fontId="3" fillId="3" borderId="49" xfId="0" applyFont="1" applyFill="1" applyBorder="1" applyAlignment="1">
      <alignment horizontal="left"/>
    </xf>
    <xf numFmtId="0" fontId="3" fillId="3" borderId="18" xfId="0" applyFont="1" applyFill="1" applyBorder="1" applyAlignment="1">
      <alignment horizontal="left"/>
    </xf>
    <xf numFmtId="0" fontId="2" fillId="3" borderId="19" xfId="0" applyFont="1" applyFill="1" applyBorder="1"/>
    <xf numFmtId="0" fontId="2" fillId="3" borderId="17" xfId="0" applyFont="1" applyFill="1" applyBorder="1"/>
    <xf numFmtId="0" fontId="5" fillId="3" borderId="18" xfId="0" applyFont="1" applyFill="1" applyBorder="1"/>
    <xf numFmtId="0" fontId="2" fillId="3" borderId="18" xfId="0" applyFont="1" applyFill="1" applyBorder="1"/>
    <xf numFmtId="0" fontId="2" fillId="0" borderId="18" xfId="0" applyFont="1" applyFill="1" applyBorder="1"/>
    <xf numFmtId="0" fontId="2" fillId="4" borderId="60" xfId="0" applyFont="1" applyFill="1" applyBorder="1"/>
    <xf numFmtId="0" fontId="4" fillId="0" borderId="25" xfId="0" applyFont="1" applyFill="1" applyBorder="1" applyAlignment="1">
      <alignment wrapText="1"/>
    </xf>
    <xf numFmtId="0" fontId="2" fillId="4" borderId="56" xfId="0" applyFont="1" applyFill="1" applyBorder="1"/>
    <xf numFmtId="0" fontId="4" fillId="4" borderId="25" xfId="0" applyFont="1" applyFill="1" applyBorder="1"/>
    <xf numFmtId="0" fontId="4" fillId="0" borderId="18" xfId="0" applyFont="1" applyFill="1" applyBorder="1"/>
    <xf numFmtId="0" fontId="0" fillId="0" borderId="18" xfId="0" applyFill="1" applyBorder="1"/>
    <xf numFmtId="0" fontId="4" fillId="0" borderId="18" xfId="0" applyFont="1" applyFill="1" applyBorder="1" applyAlignment="1">
      <alignment wrapText="1"/>
    </xf>
    <xf numFmtId="0" fontId="5" fillId="0" borderId="21" xfId="0" applyFont="1" applyBorder="1" applyAlignment="1">
      <alignment horizontal="left" vertical="center"/>
    </xf>
    <xf numFmtId="0" fontId="0" fillId="0" borderId="0" xfId="0"/>
    <xf numFmtId="0" fontId="2" fillId="0" borderId="0" xfId="0" applyFont="1"/>
    <xf numFmtId="0" fontId="20" fillId="0" borderId="0" xfId="0" applyFont="1"/>
    <xf numFmtId="9" fontId="0" fillId="0" borderId="12" xfId="0" applyNumberFormat="1" applyFont="1" applyBorder="1"/>
    <xf numFmtId="0" fontId="0" fillId="0" borderId="18" xfId="0" applyFont="1" applyFill="1" applyBorder="1"/>
    <xf numFmtId="0" fontId="0" fillId="4" borderId="15" xfId="0" applyFont="1" applyFill="1" applyBorder="1"/>
    <xf numFmtId="0" fontId="0" fillId="4" borderId="46" xfId="0" applyFont="1" applyFill="1" applyBorder="1"/>
    <xf numFmtId="0" fontId="0" fillId="4" borderId="43" xfId="0" applyFont="1" applyFill="1" applyBorder="1"/>
    <xf numFmtId="0" fontId="0" fillId="4" borderId="21" xfId="0" applyFont="1" applyFill="1" applyBorder="1"/>
    <xf numFmtId="0" fontId="2" fillId="0" borderId="61" xfId="0" applyFont="1" applyBorder="1"/>
    <xf numFmtId="0" fontId="2" fillId="2" borderId="19" xfId="2" applyNumberFormat="1" applyFont="1" applyFill="1" applyBorder="1"/>
    <xf numFmtId="0" fontId="2" fillId="2" borderId="53" xfId="0" applyFont="1" applyFill="1" applyBorder="1" applyAlignment="1">
      <alignment wrapText="1"/>
    </xf>
    <xf numFmtId="0" fontId="2" fillId="2" borderId="35" xfId="0" applyFont="1" applyFill="1" applyBorder="1" applyAlignment="1">
      <alignment wrapText="1"/>
    </xf>
    <xf numFmtId="0" fontId="2" fillId="2" borderId="34" xfId="0" applyFont="1" applyFill="1" applyBorder="1" applyAlignment="1">
      <alignment wrapText="1"/>
    </xf>
    <xf numFmtId="2" fontId="2" fillId="0" borderId="13" xfId="0" applyNumberFormat="1" applyFont="1" applyBorder="1"/>
    <xf numFmtId="2" fontId="2" fillId="0" borderId="12" xfId="0" applyNumberFormat="1" applyFont="1" applyFill="1" applyBorder="1"/>
    <xf numFmtId="2" fontId="2" fillId="0" borderId="13" xfId="0" applyNumberFormat="1" applyFont="1" applyFill="1" applyBorder="1"/>
    <xf numFmtId="2" fontId="2" fillId="0" borderId="26" xfId="0" applyNumberFormat="1" applyFont="1" applyFill="1" applyBorder="1"/>
    <xf numFmtId="0" fontId="2" fillId="2" borderId="45" xfId="0" applyFont="1" applyFill="1" applyBorder="1" applyAlignment="1">
      <alignment wrapText="1"/>
    </xf>
    <xf numFmtId="0" fontId="2" fillId="2" borderId="37" xfId="0" applyFont="1" applyFill="1" applyBorder="1" applyAlignment="1">
      <alignment wrapText="1"/>
    </xf>
    <xf numFmtId="0" fontId="2" fillId="2" borderId="55" xfId="0" applyFont="1" applyFill="1" applyBorder="1" applyAlignment="1">
      <alignment wrapText="1"/>
    </xf>
    <xf numFmtId="2" fontId="2" fillId="0" borderId="34" xfId="0" applyNumberFormat="1" applyFont="1" applyFill="1" applyBorder="1"/>
    <xf numFmtId="0" fontId="2" fillId="2" borderId="0" xfId="0" applyFont="1" applyFill="1" applyBorder="1" applyAlignment="1">
      <alignment horizontal="left" wrapText="1"/>
    </xf>
    <xf numFmtId="0" fontId="2" fillId="11" borderId="7" xfId="0" applyFont="1" applyFill="1" applyBorder="1" applyProtection="1">
      <protection locked="0"/>
    </xf>
    <xf numFmtId="0" fontId="2" fillId="10" borderId="7" xfId="0" applyFont="1" applyFill="1" applyBorder="1" applyProtection="1">
      <protection locked="0"/>
    </xf>
    <xf numFmtId="0" fontId="2" fillId="11" borderId="10" xfId="0" applyFont="1" applyFill="1" applyBorder="1" applyProtection="1">
      <protection locked="0"/>
    </xf>
    <xf numFmtId="0" fontId="2" fillId="10" borderId="10" xfId="0" applyFont="1" applyFill="1" applyBorder="1" applyProtection="1">
      <protection locked="0"/>
    </xf>
    <xf numFmtId="0" fontId="2" fillId="10" borderId="25" xfId="0" applyFont="1" applyFill="1" applyBorder="1" applyProtection="1">
      <protection locked="0"/>
    </xf>
    <xf numFmtId="0" fontId="2" fillId="11" borderId="9" xfId="0" applyFont="1" applyFill="1" applyBorder="1" applyProtection="1">
      <protection locked="0"/>
    </xf>
    <xf numFmtId="0" fontId="2" fillId="10" borderId="9" xfId="0" applyFont="1" applyFill="1" applyBorder="1" applyProtection="1">
      <protection locked="0"/>
    </xf>
    <xf numFmtId="0" fontId="13" fillId="0" borderId="0" xfId="0" applyFont="1" applyProtection="1"/>
    <xf numFmtId="0" fontId="0" fillId="0" borderId="0" xfId="0" applyProtection="1"/>
    <xf numFmtId="0" fontId="12" fillId="0" borderId="3" xfId="0" applyFont="1" applyFill="1" applyBorder="1" applyProtection="1"/>
    <xf numFmtId="0" fontId="15" fillId="0" borderId="37" xfId="0" applyFont="1" applyFill="1" applyBorder="1" applyAlignment="1" applyProtection="1">
      <alignment vertical="top" wrapText="1"/>
      <protection locked="0"/>
    </xf>
    <xf numFmtId="0" fontId="15" fillId="0" borderId="12" xfId="0" applyFont="1" applyFill="1" applyBorder="1" applyAlignment="1" applyProtection="1">
      <alignment vertical="top" wrapText="1"/>
      <protection locked="0"/>
    </xf>
    <xf numFmtId="0" fontId="15" fillId="0" borderId="26" xfId="0" applyFont="1" applyFill="1" applyBorder="1" applyAlignment="1" applyProtection="1">
      <alignment vertical="top" wrapText="1"/>
      <protection locked="0"/>
    </xf>
    <xf numFmtId="0" fontId="16" fillId="0" borderId="58" xfId="0" applyFont="1" applyFill="1" applyBorder="1" applyAlignment="1" applyProtection="1">
      <protection locked="0"/>
    </xf>
    <xf numFmtId="0" fontId="16" fillId="0" borderId="12" xfId="0" applyFont="1" applyFill="1" applyBorder="1" applyAlignment="1" applyProtection="1">
      <protection locked="0"/>
    </xf>
    <xf numFmtId="0" fontId="16" fillId="0" borderId="26" xfId="0" applyFont="1" applyFill="1" applyBorder="1" applyAlignment="1" applyProtection="1">
      <protection locked="0"/>
    </xf>
    <xf numFmtId="0" fontId="0" fillId="0" borderId="0" xfId="0" applyAlignment="1">
      <alignment wrapText="1"/>
    </xf>
    <xf numFmtId="9" fontId="2" fillId="0" borderId="45" xfId="2" applyNumberFormat="1" applyFont="1" applyBorder="1" applyAlignment="1">
      <alignment horizontal="right"/>
    </xf>
    <xf numFmtId="9" fontId="2" fillId="0" borderId="0" xfId="2" applyNumberFormat="1" applyFont="1" applyFill="1" applyBorder="1" applyAlignment="1">
      <alignment horizontal="right"/>
    </xf>
    <xf numFmtId="9" fontId="4" fillId="0" borderId="29" xfId="2" applyNumberFormat="1" applyFont="1" applyBorder="1" applyAlignment="1">
      <alignment horizontal="right"/>
    </xf>
    <xf numFmtId="9" fontId="2" fillId="0" borderId="29" xfId="2" applyNumberFormat="1" applyFont="1" applyBorder="1" applyAlignment="1">
      <alignment horizontal="right"/>
    </xf>
    <xf numFmtId="9" fontId="2" fillId="0" borderId="0" xfId="2" applyNumberFormat="1" applyFont="1" applyBorder="1" applyAlignment="1">
      <alignment horizontal="right"/>
    </xf>
    <xf numFmtId="9" fontId="2" fillId="0" borderId="21" xfId="0" applyNumberFormat="1" applyFont="1" applyBorder="1" applyAlignment="1">
      <alignment horizontal="right"/>
    </xf>
    <xf numFmtId="9" fontId="2" fillId="0" borderId="9" xfId="0" applyNumberFormat="1" applyFont="1" applyBorder="1" applyAlignment="1">
      <alignment horizontal="right"/>
    </xf>
    <xf numFmtId="9" fontId="2" fillId="0" borderId="7" xfId="0" applyNumberFormat="1" applyFont="1" applyBorder="1" applyAlignment="1">
      <alignment horizontal="right"/>
    </xf>
    <xf numFmtId="0" fontId="2" fillId="2" borderId="18" xfId="0" applyFont="1" applyFill="1" applyBorder="1" applyAlignment="1">
      <alignment horizontal="right"/>
    </xf>
    <xf numFmtId="9" fontId="2" fillId="0" borderId="9" xfId="2" applyFont="1" applyFill="1" applyBorder="1" applyAlignment="1">
      <alignment horizontal="right"/>
    </xf>
    <xf numFmtId="9" fontId="2" fillId="0" borderId="7" xfId="2" applyFont="1" applyFill="1" applyBorder="1" applyAlignment="1">
      <alignment horizontal="right"/>
    </xf>
    <xf numFmtId="9" fontId="2" fillId="0" borderId="9" xfId="0" applyNumberFormat="1" applyFont="1" applyFill="1" applyBorder="1" applyAlignment="1">
      <alignment horizontal="right"/>
    </xf>
    <xf numFmtId="9" fontId="2" fillId="0" borderId="7" xfId="0" applyNumberFormat="1" applyFont="1" applyFill="1" applyBorder="1" applyAlignment="1">
      <alignment horizontal="right"/>
    </xf>
    <xf numFmtId="9" fontId="2" fillId="0" borderId="25" xfId="0" applyNumberFormat="1" applyFont="1" applyFill="1" applyBorder="1" applyAlignment="1">
      <alignment horizontal="right"/>
    </xf>
    <xf numFmtId="9" fontId="2" fillId="2" borderId="18" xfId="0" applyNumberFormat="1" applyFont="1" applyFill="1" applyBorder="1" applyAlignment="1">
      <alignment horizontal="right"/>
    </xf>
    <xf numFmtId="9" fontId="2" fillId="0" borderId="28" xfId="2" applyNumberFormat="1" applyFont="1" applyBorder="1" applyAlignment="1">
      <alignment horizontal="right"/>
    </xf>
    <xf numFmtId="9" fontId="2" fillId="0" borderId="28" xfId="2" applyFont="1" applyBorder="1" applyAlignment="1">
      <alignment horizontal="right"/>
    </xf>
    <xf numFmtId="9" fontId="2" fillId="0" borderId="30" xfId="2" applyFont="1" applyBorder="1" applyAlignment="1">
      <alignment horizontal="right"/>
    </xf>
    <xf numFmtId="9" fontId="4" fillId="0" borderId="38" xfId="0" applyNumberFormat="1" applyFont="1" applyFill="1" applyBorder="1" applyAlignment="1">
      <alignment horizontal="right" wrapText="1"/>
    </xf>
    <xf numFmtId="9" fontId="2" fillId="0" borderId="38" xfId="0" applyNumberFormat="1" applyFont="1" applyFill="1" applyBorder="1" applyAlignment="1">
      <alignment horizontal="right"/>
    </xf>
    <xf numFmtId="9" fontId="2" fillId="0" borderId="0" xfId="0" applyNumberFormat="1" applyFont="1" applyBorder="1" applyAlignment="1">
      <alignment horizontal="right"/>
    </xf>
    <xf numFmtId="9" fontId="2" fillId="0" borderId="29" xfId="0" applyNumberFormat="1" applyFont="1" applyBorder="1" applyAlignment="1">
      <alignment horizontal="right"/>
    </xf>
    <xf numFmtId="9" fontId="2" fillId="0" borderId="38" xfId="2" applyNumberFormat="1" applyFont="1" applyBorder="1" applyAlignment="1">
      <alignment horizontal="right"/>
    </xf>
    <xf numFmtId="0" fontId="2" fillId="4" borderId="8" xfId="0" applyFont="1" applyFill="1" applyBorder="1" applyAlignment="1">
      <alignment horizontal="right"/>
    </xf>
    <xf numFmtId="0" fontId="2" fillId="4" borderId="9" xfId="0" applyFont="1" applyFill="1" applyBorder="1" applyAlignment="1">
      <alignment horizontal="right"/>
    </xf>
    <xf numFmtId="0" fontId="2" fillId="4" borderId="43" xfId="0" applyFont="1" applyFill="1" applyBorder="1" applyAlignment="1">
      <alignment horizontal="right"/>
    </xf>
    <xf numFmtId="10" fontId="2" fillId="4" borderId="33" xfId="0" applyNumberFormat="1" applyFont="1" applyFill="1" applyBorder="1" applyAlignment="1">
      <alignment horizontal="right"/>
    </xf>
    <xf numFmtId="9" fontId="2" fillId="4" borderId="7" xfId="2" applyFont="1" applyFill="1" applyBorder="1" applyAlignment="1">
      <alignment horizontal="right"/>
    </xf>
    <xf numFmtId="10" fontId="2" fillId="4" borderId="43" xfId="0" applyNumberFormat="1" applyFont="1" applyFill="1" applyBorder="1" applyAlignment="1">
      <alignment horizontal="right"/>
    </xf>
    <xf numFmtId="9" fontId="2" fillId="2" borderId="18" xfId="2" applyFont="1" applyFill="1" applyBorder="1" applyAlignment="1">
      <alignment horizontal="right"/>
    </xf>
    <xf numFmtId="0" fontId="4" fillId="4" borderId="7" xfId="0" applyFont="1" applyFill="1" applyBorder="1" applyAlignment="1">
      <alignment horizontal="right"/>
    </xf>
    <xf numFmtId="0" fontId="2" fillId="4" borderId="7" xfId="0" applyFont="1" applyFill="1" applyBorder="1" applyAlignment="1">
      <alignment horizontal="right"/>
    </xf>
    <xf numFmtId="9" fontId="2" fillId="0" borderId="0" xfId="0" applyNumberFormat="1" applyFont="1" applyFill="1" applyBorder="1" applyAlignment="1">
      <alignment horizontal="right"/>
    </xf>
    <xf numFmtId="9" fontId="2" fillId="0" borderId="29" xfId="0" applyNumberFormat="1" applyFont="1" applyFill="1" applyBorder="1" applyAlignment="1">
      <alignment horizontal="right"/>
    </xf>
    <xf numFmtId="9" fontId="2" fillId="0" borderId="41" xfId="0" applyNumberFormat="1" applyFont="1" applyFill="1" applyBorder="1" applyAlignment="1">
      <alignment horizontal="right"/>
    </xf>
    <xf numFmtId="9" fontId="2" fillId="2" borderId="20" xfId="0" applyNumberFormat="1" applyFont="1" applyFill="1" applyBorder="1" applyAlignment="1">
      <alignment horizontal="right"/>
    </xf>
    <xf numFmtId="2" fontId="2" fillId="11" borderId="10" xfId="0" applyNumberFormat="1" applyFont="1" applyFill="1" applyBorder="1" applyProtection="1">
      <protection locked="0"/>
    </xf>
    <xf numFmtId="1" fontId="2" fillId="11" borderId="10" xfId="0" applyNumberFormat="1" applyFont="1" applyFill="1" applyBorder="1" applyProtection="1">
      <protection locked="0"/>
    </xf>
    <xf numFmtId="0" fontId="2" fillId="11" borderId="25" xfId="0" applyFont="1" applyFill="1" applyBorder="1" applyProtection="1">
      <protection locked="0"/>
    </xf>
    <xf numFmtId="0" fontId="2" fillId="11" borderId="8" xfId="0" applyFont="1" applyFill="1" applyBorder="1" applyProtection="1">
      <protection locked="0"/>
    </xf>
    <xf numFmtId="0" fontId="2" fillId="10" borderId="8" xfId="0" applyFont="1" applyFill="1" applyBorder="1" applyProtection="1">
      <protection locked="0"/>
    </xf>
    <xf numFmtId="2" fontId="1" fillId="0" borderId="6" xfId="0" applyNumberFormat="1" applyFont="1" applyBorder="1" applyAlignment="1">
      <alignment horizontal="center" vertical="center"/>
    </xf>
    <xf numFmtId="0" fontId="2" fillId="4" borderId="22" xfId="0" applyFont="1" applyFill="1" applyBorder="1"/>
    <xf numFmtId="0" fontId="2" fillId="0" borderId="23" xfId="0" applyFont="1" applyFill="1" applyBorder="1" applyAlignment="1">
      <alignment wrapText="1"/>
    </xf>
    <xf numFmtId="9" fontId="2" fillId="4" borderId="23" xfId="0" applyNumberFormat="1" applyFont="1" applyFill="1" applyBorder="1"/>
    <xf numFmtId="2" fontId="2" fillId="0" borderId="58" xfId="0" applyNumberFormat="1" applyFont="1" applyFill="1" applyBorder="1"/>
    <xf numFmtId="0" fontId="2" fillId="0" borderId="15" xfId="0" applyFont="1" applyBorder="1"/>
    <xf numFmtId="0" fontId="4" fillId="0" borderId="25" xfId="0" applyFont="1" applyBorder="1" applyAlignment="1">
      <alignment wrapText="1"/>
    </xf>
    <xf numFmtId="9" fontId="2" fillId="0" borderId="56" xfId="2" applyNumberFormat="1" applyFont="1" applyBorder="1" applyAlignment="1">
      <alignment horizontal="right"/>
    </xf>
    <xf numFmtId="2" fontId="2" fillId="0" borderId="12" xfId="1" applyNumberFormat="1" applyFont="1" applyBorder="1"/>
    <xf numFmtId="2" fontId="2" fillId="0" borderId="12" xfId="0" applyNumberFormat="1" applyFont="1" applyBorder="1"/>
    <xf numFmtId="2" fontId="2" fillId="0" borderId="12" xfId="2" applyNumberFormat="1" applyFont="1" applyBorder="1"/>
    <xf numFmtId="2" fontId="2" fillId="0" borderId="13" xfId="2" applyNumberFormat="1" applyFont="1" applyBorder="1"/>
    <xf numFmtId="2" fontId="2" fillId="0" borderId="2" xfId="2" applyNumberFormat="1" applyFont="1" applyBorder="1"/>
    <xf numFmtId="2" fontId="2" fillId="0" borderId="6" xfId="0" applyNumberFormat="1" applyFont="1" applyBorder="1"/>
    <xf numFmtId="2" fontId="2" fillId="11" borderId="9" xfId="0" applyNumberFormat="1" applyFont="1" applyFill="1" applyBorder="1" applyProtection="1">
      <protection locked="0"/>
    </xf>
    <xf numFmtId="2" fontId="2" fillId="0" borderId="16" xfId="0" applyNumberFormat="1" applyFont="1" applyFill="1" applyBorder="1"/>
    <xf numFmtId="2" fontId="2" fillId="0" borderId="4" xfId="0" applyNumberFormat="1" applyFont="1" applyBorder="1"/>
    <xf numFmtId="2" fontId="2" fillId="0" borderId="40" xfId="0" applyNumberFormat="1" applyFont="1" applyBorder="1"/>
    <xf numFmtId="2" fontId="2" fillId="0" borderId="31" xfId="0" applyNumberFormat="1" applyFont="1" applyBorder="1"/>
    <xf numFmtId="2" fontId="2" fillId="0" borderId="4" xfId="0" applyNumberFormat="1" applyFont="1" applyFill="1" applyBorder="1"/>
    <xf numFmtId="2" fontId="2" fillId="0" borderId="40" xfId="0" applyNumberFormat="1" applyFont="1" applyFill="1" applyBorder="1"/>
    <xf numFmtId="2" fontId="2" fillId="0" borderId="37" xfId="0" applyNumberFormat="1" applyFont="1" applyBorder="1"/>
    <xf numFmtId="2" fontId="4" fillId="0" borderId="57" xfId="0" applyNumberFormat="1" applyFont="1" applyBorder="1"/>
    <xf numFmtId="2" fontId="2" fillId="2" borderId="19" xfId="0" applyNumberFormat="1" applyFont="1" applyFill="1" applyBorder="1"/>
    <xf numFmtId="2" fontId="2" fillId="0" borderId="34" xfId="0" applyNumberFormat="1" applyFont="1" applyBorder="1"/>
    <xf numFmtId="2" fontId="2" fillId="11" borderId="7" xfId="0" applyNumberFormat="1" applyFont="1" applyFill="1" applyBorder="1" applyProtection="1">
      <protection locked="0"/>
    </xf>
    <xf numFmtId="2" fontId="2" fillId="0" borderId="42" xfId="0" applyNumberFormat="1" applyFont="1" applyBorder="1"/>
    <xf numFmtId="2" fontId="0" fillId="0" borderId="13" xfId="0" applyNumberFormat="1" applyBorder="1"/>
    <xf numFmtId="2" fontId="0" fillId="0" borderId="26" xfId="0" applyNumberFormat="1" applyFont="1" applyBorder="1"/>
    <xf numFmtId="0" fontId="2" fillId="0" borderId="44" xfId="0" applyFont="1" applyFill="1" applyBorder="1"/>
    <xf numFmtId="0" fontId="2" fillId="0" borderId="23" xfId="0" applyFont="1" applyFill="1" applyBorder="1"/>
    <xf numFmtId="0" fontId="2" fillId="11" borderId="23" xfId="0" applyFont="1" applyFill="1" applyBorder="1" applyProtection="1">
      <protection locked="0"/>
    </xf>
    <xf numFmtId="0" fontId="2" fillId="10" borderId="23" xfId="0" applyFont="1" applyFill="1" applyBorder="1" applyProtection="1">
      <protection locked="0"/>
    </xf>
    <xf numFmtId="2" fontId="2" fillId="11" borderId="23" xfId="0" applyNumberFormat="1" applyFont="1" applyFill="1" applyBorder="1" applyProtection="1">
      <protection locked="0"/>
    </xf>
    <xf numFmtId="9" fontId="2" fillId="0" borderId="33" xfId="2" applyFont="1" applyFill="1" applyBorder="1" applyAlignment="1">
      <alignment horizontal="right"/>
    </xf>
    <xf numFmtId="2" fontId="2" fillId="0" borderId="2" xfId="0" applyNumberFormat="1" applyFont="1" applyFill="1" applyBorder="1"/>
    <xf numFmtId="2" fontId="4" fillId="0" borderId="12" xfId="0" applyNumberFormat="1" applyFont="1" applyBorder="1"/>
    <xf numFmtId="0" fontId="2" fillId="0" borderId="24" xfId="0" applyFont="1" applyFill="1" applyBorder="1"/>
    <xf numFmtId="0" fontId="2" fillId="11" borderId="43" xfId="0" applyFont="1" applyFill="1" applyBorder="1" applyProtection="1">
      <protection locked="0"/>
    </xf>
    <xf numFmtId="2" fontId="2" fillId="11" borderId="43" xfId="0" applyNumberFormat="1" applyFont="1" applyFill="1" applyBorder="1" applyProtection="1">
      <protection locked="0"/>
    </xf>
    <xf numFmtId="0" fontId="5" fillId="2" borderId="33" xfId="0" applyFont="1" applyFill="1" applyBorder="1"/>
    <xf numFmtId="0" fontId="2" fillId="2" borderId="20" xfId="0" applyFont="1" applyFill="1" applyBorder="1" applyAlignment="1">
      <alignment wrapText="1"/>
    </xf>
    <xf numFmtId="0" fontId="2" fillId="0" borderId="60" xfId="0" applyFont="1" applyBorder="1"/>
    <xf numFmtId="0" fontId="2" fillId="0" borderId="56" xfId="0" applyFont="1" applyBorder="1"/>
    <xf numFmtId="2" fontId="2" fillId="11" borderId="25" xfId="0" applyNumberFormat="1" applyFont="1" applyFill="1" applyBorder="1" applyProtection="1">
      <protection locked="0"/>
    </xf>
    <xf numFmtId="9" fontId="2" fillId="0" borderId="32" xfId="0" applyNumberFormat="1" applyFont="1" applyFill="1" applyBorder="1"/>
    <xf numFmtId="2" fontId="2" fillId="0" borderId="26" xfId="0" applyNumberFormat="1" applyFont="1" applyBorder="1"/>
    <xf numFmtId="0" fontId="2" fillId="0" borderId="10" xfId="0" applyFont="1" applyFill="1" applyBorder="1" applyAlignment="1">
      <alignment wrapText="1"/>
    </xf>
    <xf numFmtId="9" fontId="2" fillId="4" borderId="10" xfId="0" applyNumberFormat="1" applyFont="1" applyFill="1" applyBorder="1"/>
    <xf numFmtId="0" fontId="2" fillId="2" borderId="5" xfId="0" applyFont="1" applyFill="1" applyBorder="1"/>
    <xf numFmtId="0" fontId="4" fillId="2" borderId="21" xfId="0" applyFont="1" applyFill="1" applyBorder="1" applyAlignment="1">
      <alignment wrapText="1"/>
    </xf>
    <xf numFmtId="9" fontId="2" fillId="2" borderId="21" xfId="0" applyNumberFormat="1" applyFont="1" applyFill="1" applyBorder="1" applyAlignment="1">
      <alignment horizontal="right"/>
    </xf>
    <xf numFmtId="0" fontId="0" fillId="2" borderId="6" xfId="0" applyFont="1" applyFill="1" applyBorder="1"/>
    <xf numFmtId="2" fontId="2" fillId="0" borderId="16" xfId="2" applyNumberFormat="1" applyFont="1" applyBorder="1"/>
    <xf numFmtId="10" fontId="2" fillId="11" borderId="10" xfId="0" applyNumberFormat="1" applyFont="1" applyFill="1" applyBorder="1" applyProtection="1">
      <protection locked="0"/>
    </xf>
    <xf numFmtId="10" fontId="2" fillId="11" borderId="7" xfId="0" applyNumberFormat="1" applyFont="1" applyFill="1" applyBorder="1" applyProtection="1">
      <protection locked="0"/>
    </xf>
    <xf numFmtId="2" fontId="0" fillId="0" borderId="26" xfId="0" applyNumberFormat="1" applyBorder="1"/>
    <xf numFmtId="10" fontId="2" fillId="11" borderId="8" xfId="0" applyNumberFormat="1" applyFont="1" applyFill="1" applyBorder="1" applyProtection="1">
      <protection locked="0"/>
    </xf>
    <xf numFmtId="0" fontId="0" fillId="2" borderId="6" xfId="0" applyFill="1" applyBorder="1"/>
    <xf numFmtId="0" fontId="2" fillId="2" borderId="17" xfId="0" applyFont="1" applyFill="1" applyBorder="1" applyAlignment="1">
      <alignment wrapText="1"/>
    </xf>
    <xf numFmtId="2" fontId="2" fillId="11" borderId="8" xfId="0" applyNumberFormat="1" applyFont="1" applyFill="1" applyBorder="1" applyProtection="1">
      <protection locked="0"/>
    </xf>
    <xf numFmtId="0" fontId="2" fillId="2" borderId="49" xfId="0" applyFont="1" applyFill="1" applyBorder="1"/>
    <xf numFmtId="2" fontId="4" fillId="0" borderId="40" xfId="0" applyNumberFormat="1" applyFont="1" applyBorder="1"/>
    <xf numFmtId="2" fontId="4" fillId="0" borderId="4" xfId="0" applyNumberFormat="1" applyFont="1" applyBorder="1"/>
    <xf numFmtId="9" fontId="2" fillId="0" borderId="10" xfId="0" applyNumberFormat="1" applyFont="1" applyFill="1" applyBorder="1" applyAlignment="1">
      <alignment horizontal="right"/>
    </xf>
    <xf numFmtId="2" fontId="4" fillId="0" borderId="42" xfId="0" applyNumberFormat="1" applyFont="1" applyBorder="1"/>
    <xf numFmtId="9" fontId="2" fillId="0" borderId="8" xfId="0" applyNumberFormat="1" applyFont="1" applyFill="1" applyBorder="1" applyAlignment="1">
      <alignment horizontal="right"/>
    </xf>
    <xf numFmtId="2" fontId="2" fillId="0" borderId="59" xfId="0" applyNumberFormat="1" applyFont="1" applyBorder="1"/>
    <xf numFmtId="0" fontId="2" fillId="9" borderId="0" xfId="0" applyFont="1" applyFill="1" applyBorder="1" applyAlignment="1"/>
    <xf numFmtId="2" fontId="2" fillId="0" borderId="7" xfId="0" applyNumberFormat="1" applyFont="1" applyBorder="1"/>
    <xf numFmtId="0" fontId="26" fillId="0" borderId="7" xfId="0" applyFont="1" applyFill="1" applyBorder="1"/>
    <xf numFmtId="0" fontId="0" fillId="9" borderId="0" xfId="0" applyFill="1"/>
    <xf numFmtId="0" fontId="26" fillId="0" borderId="7" xfId="0" applyFont="1" applyBorder="1" applyAlignment="1">
      <alignment wrapText="1"/>
    </xf>
    <xf numFmtId="0" fontId="8" fillId="0" borderId="0" xfId="0" applyFont="1" applyProtection="1"/>
    <xf numFmtId="0" fontId="2" fillId="0" borderId="0" xfId="0" applyFont="1" applyProtection="1"/>
    <xf numFmtId="0" fontId="15" fillId="0" borderId="0" xfId="0" applyFont="1" applyAlignment="1" applyProtection="1">
      <alignment horizontal="left" vertical="top" wrapText="1"/>
    </xf>
    <xf numFmtId="0" fontId="15" fillId="0" borderId="0" xfId="0" applyFont="1" applyAlignment="1" applyProtection="1">
      <alignment vertical="center"/>
    </xf>
    <xf numFmtId="0" fontId="2" fillId="0" borderId="0" xfId="0" applyFont="1" applyAlignment="1" applyProtection="1">
      <alignment wrapText="1"/>
    </xf>
    <xf numFmtId="0" fontId="15" fillId="0" borderId="0" xfId="0" applyFont="1" applyAlignment="1" applyProtection="1">
      <alignment vertical="center" wrapText="1"/>
    </xf>
    <xf numFmtId="0" fontId="15" fillId="0" borderId="0" xfId="0" applyFont="1" applyProtection="1"/>
    <xf numFmtId="0" fontId="25" fillId="0" borderId="0" xfId="0" applyFont="1" applyProtection="1"/>
    <xf numFmtId="0" fontId="9" fillId="0" borderId="0" xfId="0" applyFont="1" applyAlignment="1" applyProtection="1">
      <alignment wrapText="1"/>
    </xf>
    <xf numFmtId="0" fontId="24" fillId="0" borderId="0" xfId="0" applyFont="1" applyAlignment="1" applyProtection="1">
      <alignment vertical="center" wrapText="1"/>
    </xf>
    <xf numFmtId="0" fontId="9" fillId="0" borderId="0" xfId="0" applyFont="1" applyProtection="1"/>
    <xf numFmtId="0" fontId="4" fillId="0" borderId="0" xfId="0" applyFont="1" applyProtection="1"/>
    <xf numFmtId="0" fontId="15" fillId="11" borderId="7" xfId="0" applyFont="1" applyFill="1" applyBorder="1" applyProtection="1"/>
    <xf numFmtId="0" fontId="2" fillId="0" borderId="0" xfId="0" applyFont="1" applyFill="1" applyBorder="1" applyProtection="1"/>
    <xf numFmtId="0" fontId="19" fillId="0" borderId="0" xfId="0" applyFont="1" applyProtection="1"/>
    <xf numFmtId="0" fontId="2" fillId="10" borderId="7" xfId="0" applyFont="1" applyFill="1" applyBorder="1" applyProtection="1"/>
    <xf numFmtId="0" fontId="6" fillId="0" borderId="0" xfId="0" applyFont="1" applyProtection="1"/>
    <xf numFmtId="0" fontId="23" fillId="0" borderId="0" xfId="0" applyFont="1" applyProtection="1"/>
    <xf numFmtId="0" fontId="0" fillId="0" borderId="0" xfId="0" applyFont="1" applyProtection="1"/>
    <xf numFmtId="0" fontId="12" fillId="7" borderId="17" xfId="0" applyFont="1" applyFill="1" applyBorder="1" applyAlignment="1" applyProtection="1">
      <alignment horizontal="left"/>
    </xf>
    <xf numFmtId="0" fontId="12" fillId="7" borderId="19" xfId="0" applyFont="1" applyFill="1" applyBorder="1" applyAlignment="1" applyProtection="1">
      <alignment horizontal="left"/>
    </xf>
    <xf numFmtId="0" fontId="14" fillId="7" borderId="17" xfId="0" applyFont="1" applyFill="1" applyBorder="1" applyAlignment="1" applyProtection="1">
      <alignment horizontal="left"/>
      <protection locked="0"/>
    </xf>
    <xf numFmtId="0" fontId="14" fillId="7" borderId="19" xfId="0" applyFont="1" applyFill="1" applyBorder="1" applyAlignment="1" applyProtection="1">
      <alignment horizontal="left"/>
      <protection locked="0"/>
    </xf>
    <xf numFmtId="0" fontId="3" fillId="3" borderId="49" xfId="0" applyFont="1" applyFill="1" applyBorder="1" applyAlignment="1">
      <alignment horizontal="left"/>
    </xf>
    <xf numFmtId="0" fontId="3" fillId="3" borderId="18" xfId="0" applyFont="1" applyFill="1" applyBorder="1" applyAlignment="1">
      <alignment horizontal="left"/>
    </xf>
    <xf numFmtId="0" fontId="2" fillId="8" borderId="1" xfId="0" applyFont="1" applyFill="1" applyBorder="1" applyAlignment="1">
      <alignment horizontal="left" vertical="top" wrapText="1"/>
    </xf>
    <xf numFmtId="0" fontId="2" fillId="8" borderId="20" xfId="0" applyFont="1" applyFill="1" applyBorder="1" applyAlignment="1">
      <alignment horizontal="left" vertical="top"/>
    </xf>
    <xf numFmtId="0" fontId="2" fillId="8" borderId="2" xfId="0" applyFont="1" applyFill="1" applyBorder="1" applyAlignment="1">
      <alignment horizontal="left" vertical="top"/>
    </xf>
    <xf numFmtId="0" fontId="2" fillId="8" borderId="62" xfId="0" applyFont="1" applyFill="1" applyBorder="1" applyAlignment="1">
      <alignment horizontal="left" vertical="top"/>
    </xf>
    <xf numFmtId="0" fontId="2" fillId="8" borderId="38" xfId="0" applyFont="1" applyFill="1" applyBorder="1" applyAlignment="1">
      <alignment horizontal="left" vertical="top"/>
    </xf>
    <xf numFmtId="0" fontId="2" fillId="8" borderId="42" xfId="0" applyFont="1" applyFill="1" applyBorder="1" applyAlignment="1">
      <alignment horizontal="left" vertical="top"/>
    </xf>
    <xf numFmtId="0" fontId="18" fillId="9" borderId="21" xfId="0" applyFont="1" applyFill="1" applyBorder="1" applyAlignment="1">
      <alignment horizontal="center" vertical="top" wrapText="1"/>
    </xf>
    <xf numFmtId="0" fontId="18" fillId="9" borderId="0" xfId="0" applyFont="1" applyFill="1" applyBorder="1" applyAlignment="1">
      <alignment horizontal="center" vertical="top" wrapText="1"/>
    </xf>
    <xf numFmtId="0" fontId="18" fillId="9" borderId="0" xfId="0" applyFont="1" applyFill="1" applyBorder="1" applyAlignment="1">
      <alignment horizontal="left" vertical="top" wrapText="1"/>
    </xf>
  </cellXfs>
  <cellStyles count="3">
    <cellStyle name="Normal" xfId="0" builtinId="0"/>
    <cellStyle name="Procent" xfId="2" builtinId="5"/>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topLeftCell="B1" zoomScale="140" zoomScaleNormal="140" workbookViewId="0">
      <selection activeCell="B3" sqref="B3"/>
    </sheetView>
  </sheetViews>
  <sheetFormatPr defaultRowHeight="15" x14ac:dyDescent="0.25"/>
  <cols>
    <col min="1" max="1" width="115.42578125" style="247" customWidth="1"/>
    <col min="2" max="2" width="90.85546875" style="247" customWidth="1"/>
    <col min="3" max="3" width="9.140625" style="247"/>
    <col min="4" max="4" width="14.5703125" style="247" customWidth="1"/>
    <col min="5" max="16384" width="9.140625" style="247"/>
  </cols>
  <sheetData>
    <row r="1" spans="1:15" ht="18.75" x14ac:dyDescent="0.3">
      <c r="A1" s="370" t="s">
        <v>137</v>
      </c>
      <c r="B1" s="371"/>
      <c r="C1" s="371"/>
      <c r="D1" s="371"/>
      <c r="E1" s="371"/>
      <c r="F1" s="371"/>
      <c r="G1" s="371"/>
      <c r="H1" s="371"/>
      <c r="I1" s="371"/>
      <c r="J1" s="371"/>
      <c r="K1" s="371"/>
      <c r="L1" s="371"/>
      <c r="M1" s="371"/>
      <c r="N1" s="371"/>
      <c r="O1" s="371"/>
    </row>
    <row r="2" spans="1:15" x14ac:dyDescent="0.25">
      <c r="A2" s="371"/>
      <c r="B2" s="371"/>
      <c r="C2" s="371"/>
      <c r="D2" s="371"/>
      <c r="E2" s="371"/>
      <c r="F2" s="371"/>
      <c r="G2" s="371"/>
      <c r="H2" s="371"/>
      <c r="I2" s="371"/>
      <c r="J2" s="371"/>
      <c r="K2" s="371"/>
      <c r="L2" s="371"/>
      <c r="M2" s="371"/>
      <c r="N2" s="371"/>
      <c r="O2" s="371"/>
    </row>
    <row r="3" spans="1:15" ht="194.25" customHeight="1" x14ac:dyDescent="0.25">
      <c r="A3" s="372" t="s">
        <v>123</v>
      </c>
      <c r="B3" s="371"/>
      <c r="C3" s="371"/>
      <c r="D3" s="371"/>
      <c r="E3" s="371"/>
      <c r="F3" s="371"/>
      <c r="G3" s="371"/>
      <c r="H3" s="371"/>
      <c r="I3" s="371"/>
      <c r="J3" s="371"/>
      <c r="K3" s="371"/>
      <c r="L3" s="371"/>
      <c r="M3" s="371"/>
      <c r="N3" s="371"/>
      <c r="O3" s="371"/>
    </row>
    <row r="4" spans="1:15" ht="15.75" x14ac:dyDescent="0.25">
      <c r="A4" s="373" t="s">
        <v>129</v>
      </c>
      <c r="B4" s="374"/>
      <c r="C4" s="371"/>
      <c r="D4" s="371"/>
      <c r="E4" s="371"/>
      <c r="F4" s="371"/>
      <c r="G4" s="371"/>
      <c r="H4" s="371"/>
      <c r="I4" s="371"/>
      <c r="J4" s="371"/>
      <c r="K4" s="371"/>
      <c r="L4" s="371"/>
      <c r="M4" s="371"/>
      <c r="N4" s="371"/>
      <c r="O4" s="371"/>
    </row>
    <row r="5" spans="1:15" ht="15.75" x14ac:dyDescent="0.25">
      <c r="A5" s="373"/>
      <c r="B5" s="374"/>
      <c r="C5" s="371"/>
      <c r="D5" s="371"/>
      <c r="E5" s="371"/>
      <c r="F5" s="371"/>
      <c r="G5" s="371"/>
      <c r="H5" s="371"/>
      <c r="I5" s="371"/>
      <c r="J5" s="371"/>
      <c r="K5" s="371"/>
      <c r="L5" s="371"/>
      <c r="M5" s="371"/>
      <c r="N5" s="371"/>
      <c r="O5" s="371"/>
    </row>
    <row r="6" spans="1:15" ht="78.75" x14ac:dyDescent="0.25">
      <c r="A6" s="375" t="s">
        <v>130</v>
      </c>
      <c r="B6" s="371"/>
      <c r="C6" s="371"/>
      <c r="D6" s="371"/>
      <c r="E6" s="371"/>
      <c r="F6" s="371"/>
      <c r="G6" s="371"/>
      <c r="H6" s="371"/>
      <c r="I6" s="371"/>
      <c r="J6" s="371"/>
      <c r="K6" s="371"/>
      <c r="L6" s="371"/>
      <c r="M6" s="371"/>
      <c r="N6" s="371"/>
      <c r="O6" s="371"/>
    </row>
    <row r="7" spans="1:15" ht="15.75" x14ac:dyDescent="0.25">
      <c r="A7" s="375"/>
      <c r="B7" s="371"/>
      <c r="C7" s="371"/>
      <c r="D7" s="371"/>
      <c r="E7" s="371"/>
      <c r="F7" s="371"/>
      <c r="G7" s="371"/>
      <c r="H7" s="371"/>
      <c r="I7" s="371"/>
      <c r="J7" s="371"/>
      <c r="K7" s="371"/>
      <c r="L7" s="371"/>
      <c r="M7" s="371"/>
      <c r="N7" s="371"/>
      <c r="O7" s="371"/>
    </row>
    <row r="8" spans="1:15" ht="47.25" x14ac:dyDescent="0.25">
      <c r="A8" s="375" t="s">
        <v>133</v>
      </c>
      <c r="B8" s="371"/>
      <c r="C8" s="371"/>
      <c r="D8" s="371"/>
      <c r="E8" s="371"/>
      <c r="F8" s="371"/>
      <c r="G8" s="371"/>
      <c r="H8" s="371"/>
      <c r="I8" s="371"/>
      <c r="J8" s="371"/>
      <c r="K8" s="371"/>
      <c r="L8" s="371"/>
      <c r="M8" s="371"/>
      <c r="N8" s="371"/>
      <c r="O8" s="371"/>
    </row>
    <row r="9" spans="1:15" ht="63" x14ac:dyDescent="0.25">
      <c r="A9" s="375" t="s">
        <v>142</v>
      </c>
      <c r="B9" s="371"/>
      <c r="C9" s="371"/>
      <c r="D9" s="371"/>
      <c r="E9" s="371"/>
      <c r="F9" s="371"/>
      <c r="G9" s="371"/>
      <c r="H9" s="371"/>
      <c r="I9" s="371"/>
      <c r="J9" s="371"/>
      <c r="K9" s="371"/>
      <c r="L9" s="371"/>
      <c r="M9" s="371"/>
      <c r="N9" s="371"/>
      <c r="O9" s="371"/>
    </row>
    <row r="10" spans="1:15" ht="15.75" x14ac:dyDescent="0.25">
      <c r="A10" s="375"/>
      <c r="B10" s="371"/>
      <c r="C10" s="371"/>
      <c r="D10" s="371"/>
      <c r="E10" s="371"/>
      <c r="F10" s="371"/>
      <c r="G10" s="371"/>
      <c r="H10" s="371"/>
      <c r="I10" s="371"/>
      <c r="J10" s="371"/>
      <c r="K10" s="371"/>
      <c r="L10" s="371"/>
      <c r="M10" s="371"/>
      <c r="N10" s="371"/>
      <c r="O10" s="371"/>
    </row>
    <row r="11" spans="1:15" ht="15.75" x14ac:dyDescent="0.25">
      <c r="A11" s="376" t="s">
        <v>35</v>
      </c>
      <c r="B11" s="371"/>
      <c r="C11" s="371"/>
      <c r="D11" s="371"/>
      <c r="E11" s="371"/>
      <c r="F11" s="371"/>
      <c r="G11" s="371"/>
      <c r="H11" s="371"/>
      <c r="I11" s="371"/>
      <c r="J11" s="371"/>
      <c r="K11" s="371"/>
      <c r="L11" s="371"/>
      <c r="M11" s="371"/>
      <c r="N11" s="371"/>
      <c r="O11" s="371"/>
    </row>
    <row r="12" spans="1:15" ht="15.75" x14ac:dyDescent="0.25">
      <c r="A12" s="376"/>
      <c r="B12" s="371"/>
      <c r="C12" s="371"/>
      <c r="D12" s="371"/>
      <c r="E12" s="371"/>
      <c r="F12" s="371"/>
      <c r="G12" s="371"/>
      <c r="H12" s="371"/>
      <c r="I12" s="371"/>
      <c r="J12" s="371"/>
      <c r="K12" s="371"/>
      <c r="L12" s="371"/>
      <c r="M12" s="371"/>
      <c r="N12" s="371"/>
      <c r="O12" s="371"/>
    </row>
    <row r="13" spans="1:15" ht="15.75" x14ac:dyDescent="0.25">
      <c r="A13" s="377" t="s">
        <v>134</v>
      </c>
      <c r="B13" s="371"/>
      <c r="C13" s="371"/>
      <c r="D13" s="371"/>
      <c r="E13" s="371"/>
      <c r="F13" s="371"/>
      <c r="G13" s="371"/>
      <c r="H13" s="371"/>
      <c r="I13" s="371"/>
      <c r="J13" s="371"/>
      <c r="K13" s="371"/>
      <c r="L13" s="371"/>
      <c r="M13" s="371"/>
      <c r="N13" s="371"/>
      <c r="O13" s="371"/>
    </row>
    <row r="14" spans="1:15" ht="47.25" x14ac:dyDescent="0.25">
      <c r="A14" s="378" t="s">
        <v>135</v>
      </c>
      <c r="B14" s="371"/>
      <c r="C14" s="371"/>
      <c r="D14" s="371"/>
      <c r="E14" s="371"/>
      <c r="F14" s="371"/>
      <c r="G14" s="371"/>
      <c r="H14" s="371"/>
      <c r="I14" s="371"/>
      <c r="J14" s="371"/>
      <c r="K14" s="371"/>
      <c r="L14" s="371"/>
      <c r="M14" s="371"/>
      <c r="N14" s="371"/>
      <c r="O14" s="371"/>
    </row>
    <row r="15" spans="1:15" ht="15.75" x14ac:dyDescent="0.25">
      <c r="A15" s="375"/>
      <c r="B15" s="371"/>
      <c r="C15" s="371"/>
      <c r="D15" s="371"/>
      <c r="E15" s="371"/>
      <c r="F15" s="371"/>
      <c r="G15" s="371"/>
      <c r="H15" s="371"/>
      <c r="I15" s="371"/>
      <c r="J15" s="371"/>
      <c r="K15" s="371"/>
      <c r="L15" s="371"/>
      <c r="M15" s="371"/>
      <c r="N15" s="371"/>
      <c r="O15" s="371"/>
    </row>
    <row r="16" spans="1:15" ht="31.5" x14ac:dyDescent="0.25">
      <c r="A16" s="379" t="s">
        <v>136</v>
      </c>
      <c r="B16" s="371"/>
      <c r="C16" s="371"/>
      <c r="D16" s="371"/>
      <c r="E16" s="371"/>
      <c r="F16" s="371"/>
      <c r="G16" s="371"/>
      <c r="H16" s="371"/>
      <c r="I16" s="371"/>
      <c r="J16" s="371"/>
      <c r="K16" s="371"/>
      <c r="L16" s="371"/>
      <c r="M16" s="371"/>
      <c r="N16" s="371"/>
      <c r="O16" s="371"/>
    </row>
    <row r="17" spans="1:15" ht="47.25" x14ac:dyDescent="0.25">
      <c r="A17" s="375" t="s">
        <v>150</v>
      </c>
      <c r="B17" s="371"/>
      <c r="C17" s="371"/>
      <c r="D17" s="371"/>
      <c r="E17" s="371"/>
      <c r="F17" s="371"/>
      <c r="G17" s="371"/>
      <c r="H17" s="371"/>
      <c r="I17" s="371"/>
      <c r="J17" s="371"/>
      <c r="K17" s="371"/>
      <c r="L17" s="371"/>
      <c r="M17" s="371"/>
      <c r="N17" s="371"/>
      <c r="O17" s="371"/>
    </row>
    <row r="18" spans="1:15" ht="15.75" x14ac:dyDescent="0.25">
      <c r="A18" s="375"/>
      <c r="B18" s="371"/>
      <c r="C18" s="371"/>
      <c r="D18" s="371"/>
      <c r="E18" s="371"/>
      <c r="F18" s="371"/>
      <c r="G18" s="371"/>
      <c r="H18" s="371"/>
      <c r="I18" s="371"/>
      <c r="J18" s="371"/>
      <c r="K18" s="371"/>
      <c r="L18" s="371"/>
      <c r="M18" s="371"/>
      <c r="N18" s="371"/>
      <c r="O18" s="371"/>
    </row>
    <row r="19" spans="1:15" ht="15.75" x14ac:dyDescent="0.25">
      <c r="A19" s="379" t="s">
        <v>143</v>
      </c>
      <c r="B19" s="371"/>
      <c r="C19" s="371"/>
      <c r="D19" s="371"/>
      <c r="E19" s="371"/>
      <c r="F19" s="371"/>
      <c r="G19" s="371"/>
      <c r="H19" s="371"/>
      <c r="I19" s="371"/>
      <c r="J19" s="371"/>
      <c r="K19" s="371"/>
      <c r="L19" s="371"/>
      <c r="M19" s="371"/>
      <c r="N19" s="371"/>
      <c r="O19" s="371"/>
    </row>
    <row r="20" spans="1:15" ht="31.5" x14ac:dyDescent="0.25">
      <c r="A20" s="375" t="s">
        <v>138</v>
      </c>
      <c r="B20" s="371"/>
      <c r="C20" s="371"/>
      <c r="D20" s="371"/>
      <c r="E20" s="371"/>
      <c r="F20" s="371"/>
      <c r="G20" s="371"/>
      <c r="H20" s="371"/>
      <c r="I20" s="371"/>
      <c r="J20" s="371"/>
      <c r="K20" s="371"/>
      <c r="L20" s="371"/>
      <c r="M20" s="371"/>
      <c r="N20" s="371"/>
      <c r="O20" s="371"/>
    </row>
    <row r="21" spans="1:15" ht="31.5" x14ac:dyDescent="0.25">
      <c r="A21" s="375" t="s">
        <v>139</v>
      </c>
      <c r="B21" s="371"/>
      <c r="C21" s="371"/>
      <c r="D21" s="371"/>
      <c r="E21" s="371"/>
      <c r="F21" s="371"/>
      <c r="G21" s="371"/>
      <c r="H21" s="371"/>
      <c r="I21" s="371"/>
      <c r="J21" s="371"/>
      <c r="K21" s="371"/>
      <c r="L21" s="371"/>
      <c r="M21" s="371"/>
      <c r="N21" s="371"/>
      <c r="O21" s="371"/>
    </row>
    <row r="22" spans="1:15" ht="15.75" x14ac:dyDescent="0.25">
      <c r="A22" s="375"/>
      <c r="B22" s="371"/>
      <c r="C22" s="371"/>
      <c r="D22" s="371"/>
      <c r="E22" s="371"/>
      <c r="F22" s="371"/>
      <c r="G22" s="371"/>
      <c r="H22" s="371"/>
      <c r="I22" s="371"/>
      <c r="J22" s="371"/>
      <c r="K22" s="371"/>
      <c r="L22" s="371"/>
      <c r="M22" s="371"/>
      <c r="N22" s="371"/>
      <c r="O22" s="371"/>
    </row>
    <row r="23" spans="1:15" ht="48.75" x14ac:dyDescent="0.25">
      <c r="A23" s="375" t="s">
        <v>131</v>
      </c>
      <c r="B23" s="371"/>
      <c r="C23" s="371"/>
      <c r="D23" s="371"/>
      <c r="E23" s="371"/>
      <c r="F23" s="371"/>
      <c r="G23" s="371"/>
      <c r="H23" s="371"/>
      <c r="I23" s="371"/>
      <c r="J23" s="371"/>
      <c r="K23" s="371"/>
      <c r="L23" s="371"/>
      <c r="M23" s="371"/>
      <c r="N23" s="371"/>
      <c r="O23" s="371"/>
    </row>
    <row r="24" spans="1:15" ht="15.75" x14ac:dyDescent="0.25">
      <c r="A24" s="375"/>
      <c r="B24" s="371"/>
      <c r="C24" s="371"/>
      <c r="D24" s="371"/>
      <c r="E24" s="371"/>
      <c r="F24" s="371"/>
      <c r="G24" s="371"/>
      <c r="H24" s="371"/>
      <c r="I24" s="371"/>
      <c r="J24" s="371"/>
      <c r="K24" s="371"/>
      <c r="L24" s="371"/>
      <c r="M24" s="371"/>
      <c r="N24" s="371"/>
      <c r="O24" s="371"/>
    </row>
    <row r="25" spans="1:15" ht="15.75" x14ac:dyDescent="0.25">
      <c r="A25" s="380" t="s">
        <v>121</v>
      </c>
      <c r="B25" s="381"/>
      <c r="C25" s="381"/>
      <c r="D25" s="381"/>
      <c r="E25" s="381"/>
      <c r="F25" s="381"/>
      <c r="G25" s="381"/>
      <c r="H25" s="381"/>
      <c r="I25" s="381"/>
      <c r="J25" s="381"/>
      <c r="K25" s="381"/>
      <c r="L25" s="381"/>
      <c r="M25" s="371"/>
      <c r="N25" s="371"/>
      <c r="O25" s="371"/>
    </row>
    <row r="26" spans="1:15" ht="15.75" x14ac:dyDescent="0.25">
      <c r="A26" s="382"/>
      <c r="B26" s="383"/>
      <c r="C26" s="383"/>
      <c r="D26" s="383"/>
      <c r="E26" s="383"/>
      <c r="F26" s="383"/>
      <c r="G26" s="383"/>
      <c r="H26" s="383"/>
      <c r="I26" s="383"/>
      <c r="J26" s="383"/>
      <c r="K26" s="381"/>
      <c r="L26" s="381"/>
      <c r="M26" s="371"/>
      <c r="N26" s="371"/>
      <c r="O26" s="371"/>
    </row>
    <row r="27" spans="1:15" ht="15.75" x14ac:dyDescent="0.25">
      <c r="A27" s="384"/>
      <c r="B27" s="383"/>
      <c r="C27" s="383"/>
      <c r="D27" s="383"/>
      <c r="E27" s="383"/>
      <c r="F27" s="383"/>
      <c r="G27" s="383"/>
      <c r="H27" s="383"/>
      <c r="I27" s="383"/>
      <c r="J27" s="383"/>
      <c r="K27" s="381"/>
      <c r="L27" s="381"/>
      <c r="M27" s="371"/>
      <c r="N27" s="371"/>
      <c r="O27" s="371"/>
    </row>
    <row r="28" spans="1:15" ht="15.75" x14ac:dyDescent="0.25">
      <c r="A28" s="380" t="s">
        <v>122</v>
      </c>
      <c r="B28" s="381"/>
      <c r="C28" s="381"/>
      <c r="D28" s="381"/>
      <c r="E28" s="381"/>
      <c r="F28" s="381"/>
      <c r="G28" s="381"/>
      <c r="H28" s="381"/>
      <c r="I28" s="381"/>
      <c r="J28" s="381"/>
      <c r="K28" s="381"/>
      <c r="L28" s="381"/>
      <c r="M28" s="381"/>
      <c r="N28" s="371"/>
      <c r="O28" s="371"/>
    </row>
    <row r="29" spans="1:15" x14ac:dyDescent="0.25">
      <c r="A29" s="385"/>
      <c r="B29" s="386"/>
      <c r="C29" s="386"/>
      <c r="D29" s="386"/>
      <c r="E29" s="386"/>
      <c r="F29" s="386"/>
      <c r="G29" s="386"/>
      <c r="H29" s="386"/>
      <c r="I29" s="386"/>
      <c r="J29" s="386"/>
      <c r="K29" s="386"/>
      <c r="L29" s="386"/>
      <c r="M29" s="386"/>
    </row>
    <row r="30" spans="1:15" x14ac:dyDescent="0.25">
      <c r="A30" s="386"/>
      <c r="B30" s="386"/>
      <c r="C30" s="386"/>
      <c r="D30" s="386"/>
      <c r="E30" s="386"/>
      <c r="F30" s="386"/>
      <c r="G30" s="386"/>
      <c r="H30" s="386"/>
      <c r="I30" s="386"/>
      <c r="J30" s="386"/>
      <c r="K30" s="386"/>
      <c r="L30" s="386"/>
      <c r="M30" s="386"/>
    </row>
    <row r="31" spans="1:15" x14ac:dyDescent="0.25">
      <c r="A31" s="387" t="s">
        <v>132</v>
      </c>
      <c r="B31" s="386"/>
      <c r="C31" s="386"/>
      <c r="D31" s="386"/>
      <c r="E31" s="386"/>
      <c r="F31" s="386"/>
      <c r="G31" s="386"/>
      <c r="H31" s="386"/>
      <c r="I31" s="386"/>
      <c r="J31" s="386"/>
      <c r="K31" s="386"/>
      <c r="L31" s="386"/>
      <c r="M31" s="386"/>
    </row>
    <row r="32" spans="1:15" ht="31.5" x14ac:dyDescent="0.25">
      <c r="A32" s="378" t="s">
        <v>151</v>
      </c>
      <c r="B32" s="386"/>
      <c r="C32" s="386"/>
      <c r="D32" s="386"/>
      <c r="E32" s="386"/>
      <c r="F32" s="386"/>
      <c r="G32" s="386"/>
      <c r="H32" s="386"/>
      <c r="I32" s="386"/>
      <c r="J32" s="386"/>
      <c r="K32" s="386"/>
      <c r="L32" s="386"/>
      <c r="M32" s="386"/>
    </row>
    <row r="33" spans="1:13" x14ac:dyDescent="0.25">
      <c r="A33" s="386"/>
      <c r="B33" s="386"/>
      <c r="C33" s="386"/>
      <c r="D33" s="386"/>
      <c r="E33" s="386"/>
      <c r="F33" s="386"/>
      <c r="G33" s="386"/>
      <c r="H33" s="386"/>
      <c r="I33" s="386"/>
      <c r="J33" s="386"/>
      <c r="K33" s="386"/>
      <c r="L33" s="386"/>
      <c r="M33" s="386"/>
    </row>
    <row r="34" spans="1:13" x14ac:dyDescent="0.25">
      <c r="A34" s="388"/>
      <c r="B34" s="388"/>
      <c r="C34" s="388"/>
      <c r="D34" s="388"/>
      <c r="E34" s="388"/>
      <c r="F34" s="388"/>
      <c r="G34" s="388"/>
      <c r="H34" s="388"/>
      <c r="I34" s="388"/>
      <c r="J34" s="388"/>
      <c r="K34" s="388"/>
      <c r="L34" s="388"/>
    </row>
    <row r="35" spans="1:13" x14ac:dyDescent="0.25">
      <c r="A35" s="388"/>
      <c r="B35" s="388"/>
      <c r="C35" s="388"/>
      <c r="D35" s="388"/>
      <c r="E35" s="388"/>
      <c r="F35" s="388"/>
      <c r="G35" s="388"/>
      <c r="H35" s="388"/>
      <c r="I35" s="388"/>
      <c r="J35" s="388"/>
      <c r="K35" s="388"/>
      <c r="L35" s="388"/>
    </row>
    <row r="36" spans="1:13" x14ac:dyDescent="0.25">
      <c r="A36" s="388"/>
      <c r="B36" s="388"/>
      <c r="C36" s="388"/>
      <c r="D36" s="388"/>
      <c r="E36" s="388"/>
      <c r="F36" s="388"/>
      <c r="G36" s="388"/>
      <c r="H36" s="388"/>
      <c r="I36" s="388"/>
      <c r="J36" s="388"/>
      <c r="K36" s="388"/>
      <c r="L36" s="388"/>
    </row>
    <row r="37" spans="1:13" x14ac:dyDescent="0.25">
      <c r="A37" s="388"/>
      <c r="B37" s="388"/>
      <c r="C37" s="388"/>
      <c r="D37" s="388"/>
      <c r="E37" s="388"/>
      <c r="F37" s="388"/>
      <c r="G37" s="388"/>
      <c r="H37" s="388"/>
      <c r="I37" s="388"/>
      <c r="J37" s="388"/>
      <c r="K37" s="388"/>
      <c r="L37" s="388"/>
    </row>
    <row r="38" spans="1:13" x14ac:dyDescent="0.25">
      <c r="A38" s="388"/>
      <c r="B38" s="388"/>
      <c r="C38" s="388"/>
      <c r="D38" s="388"/>
      <c r="E38" s="388"/>
      <c r="F38" s="388"/>
      <c r="G38" s="388"/>
      <c r="H38" s="388"/>
      <c r="I38" s="388"/>
      <c r="J38" s="388"/>
      <c r="K38" s="388"/>
      <c r="L38" s="388"/>
    </row>
    <row r="39" spans="1:13" x14ac:dyDescent="0.25">
      <c r="A39" s="388"/>
      <c r="B39" s="388"/>
      <c r="C39" s="388"/>
      <c r="D39" s="388"/>
      <c r="E39" s="388"/>
      <c r="F39" s="388"/>
      <c r="G39" s="388"/>
      <c r="H39" s="388"/>
      <c r="I39" s="388"/>
      <c r="J39" s="388"/>
      <c r="K39" s="388"/>
      <c r="L39" s="388"/>
    </row>
    <row r="40" spans="1:13" x14ac:dyDescent="0.25">
      <c r="A40" s="388"/>
      <c r="B40" s="388"/>
      <c r="C40" s="388"/>
      <c r="D40" s="388"/>
      <c r="E40" s="388"/>
      <c r="F40" s="388"/>
      <c r="G40" s="388"/>
      <c r="H40" s="388"/>
      <c r="I40" s="388"/>
      <c r="J40" s="388"/>
      <c r="K40" s="388"/>
      <c r="L40" s="388"/>
    </row>
  </sheetData>
  <sheetProtection algorithmName="SHA-512" hashValue="4Rxj1KjKOJZUEomcfruCtRRyQQJIimFAx/ptAKCd8OaTYdQdSd4cJ1iLLwCR4SDc8D9dckBw9gZnVFfN+nZk4Q==" saltValue="nJGHqOrHm4f++gewUPG8YA==" spinCount="100000" sheet="1" objects="1" scenarios="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0"/>
  <sheetViews>
    <sheetView topLeftCell="A93" zoomScaleNormal="100" workbookViewId="0">
      <selection activeCell="C104" sqref="C104"/>
    </sheetView>
  </sheetViews>
  <sheetFormatPr defaultRowHeight="15" x14ac:dyDescent="0.25"/>
  <cols>
    <col min="1" max="1" width="10.5703125" style="29" customWidth="1"/>
    <col min="2" max="2" width="55.140625" style="29" customWidth="1"/>
    <col min="3" max="3" width="10.5703125" style="29" bestFit="1" customWidth="1"/>
    <col min="4" max="4" width="7" style="29" bestFit="1" customWidth="1"/>
    <col min="5" max="5" width="12.42578125" style="29" customWidth="1"/>
    <col min="6" max="6" width="16.5703125" style="29" bestFit="1" customWidth="1"/>
    <col min="7" max="7" width="17.85546875" style="29" customWidth="1"/>
    <col min="8" max="8" width="17" style="29" customWidth="1"/>
    <col min="9" max="9" width="15.85546875" style="29" customWidth="1"/>
    <col min="10" max="10" width="17.28515625" style="29" customWidth="1"/>
    <col min="11" max="16384" width="9.140625" style="29"/>
  </cols>
  <sheetData>
    <row r="1" spans="1:10" x14ac:dyDescent="0.25">
      <c r="A1" s="218" t="s">
        <v>117</v>
      </c>
      <c r="B1" s="217"/>
      <c r="C1" s="217"/>
      <c r="D1" s="217"/>
      <c r="E1" s="217"/>
      <c r="F1" s="217"/>
      <c r="G1" s="217"/>
      <c r="H1" s="217"/>
      <c r="I1" s="217"/>
    </row>
    <row r="2" spans="1:10" ht="15.75" thickBot="1" x14ac:dyDescent="0.3">
      <c r="A2" s="217"/>
      <c r="B2" s="217"/>
      <c r="C2" s="217"/>
      <c r="D2" s="217"/>
      <c r="E2" s="217"/>
      <c r="F2" s="217"/>
      <c r="G2" s="217"/>
      <c r="H2" s="217"/>
      <c r="I2" s="217"/>
    </row>
    <row r="3" spans="1:10" ht="15.75" thickBot="1" x14ac:dyDescent="0.3">
      <c r="A3" s="200"/>
      <c r="B3" s="393" t="s">
        <v>54</v>
      </c>
      <c r="C3" s="394"/>
      <c r="D3" s="394"/>
      <c r="E3" s="394"/>
      <c r="F3" s="394"/>
      <c r="G3" s="394"/>
      <c r="H3" s="394"/>
      <c r="I3" s="394"/>
      <c r="J3" s="203"/>
    </row>
    <row r="4" spans="1:10" ht="45.75" customHeight="1" thickBot="1" x14ac:dyDescent="0.3">
      <c r="A4" s="93" t="s">
        <v>0</v>
      </c>
      <c r="B4" s="94" t="s">
        <v>7</v>
      </c>
      <c r="C4" s="95" t="s">
        <v>2</v>
      </c>
      <c r="D4" s="94" t="s">
        <v>5</v>
      </c>
      <c r="E4" s="95" t="s">
        <v>6</v>
      </c>
      <c r="F4" s="96" t="s">
        <v>7</v>
      </c>
      <c r="G4" s="96" t="s">
        <v>10</v>
      </c>
      <c r="H4" s="149"/>
      <c r="I4" s="227" t="s">
        <v>63</v>
      </c>
      <c r="J4" s="110" t="s">
        <v>64</v>
      </c>
    </row>
    <row r="5" spans="1:10" ht="17.25" customHeight="1" thickBot="1" x14ac:dyDescent="0.3">
      <c r="A5" s="38" t="s">
        <v>34</v>
      </c>
      <c r="B5" s="35"/>
      <c r="C5" s="36"/>
      <c r="D5" s="35"/>
      <c r="E5" s="36"/>
      <c r="F5" s="39"/>
      <c r="G5" s="39"/>
      <c r="H5" s="154"/>
      <c r="I5" s="36"/>
      <c r="J5" s="37"/>
    </row>
    <row r="6" spans="1:10" x14ac:dyDescent="0.25">
      <c r="A6" s="12">
        <v>1</v>
      </c>
      <c r="B6" s="48" t="s">
        <v>32</v>
      </c>
      <c r="C6" s="13" t="s">
        <v>4</v>
      </c>
      <c r="D6" s="241"/>
      <c r="E6" s="242"/>
      <c r="F6" s="242"/>
      <c r="G6" s="292"/>
      <c r="H6" s="100"/>
      <c r="I6" s="256">
        <v>0.34</v>
      </c>
      <c r="J6" s="230">
        <f>G6*I6</f>
        <v>0</v>
      </c>
    </row>
    <row r="7" spans="1:10" x14ac:dyDescent="0.25">
      <c r="A7" s="92"/>
      <c r="B7" s="47" t="s">
        <v>75</v>
      </c>
      <c r="C7" s="14"/>
      <c r="D7" s="15"/>
      <c r="E7" s="15"/>
      <c r="F7" s="16"/>
      <c r="G7" s="17"/>
      <c r="H7" s="175"/>
      <c r="I7" s="175"/>
      <c r="J7" s="179"/>
    </row>
    <row r="8" spans="1:10" x14ac:dyDescent="0.25">
      <c r="A8" s="92"/>
      <c r="B8" s="47" t="s">
        <v>76</v>
      </c>
      <c r="C8" s="14"/>
      <c r="D8" s="15"/>
      <c r="E8" s="15"/>
      <c r="F8" s="16"/>
      <c r="G8" s="17"/>
      <c r="H8" s="70"/>
      <c r="I8" s="70"/>
      <c r="J8" s="177"/>
    </row>
    <row r="9" spans="1:10" x14ac:dyDescent="0.25">
      <c r="A9" s="92"/>
      <c r="B9" s="47" t="s">
        <v>46</v>
      </c>
      <c r="C9" s="14"/>
      <c r="D9" s="15"/>
      <c r="E9" s="15"/>
      <c r="F9" s="16"/>
      <c r="G9" s="17"/>
      <c r="H9" s="70"/>
      <c r="I9" s="70"/>
      <c r="J9" s="177"/>
    </row>
    <row r="10" spans="1:10" ht="15.75" thickBot="1" x14ac:dyDescent="0.3">
      <c r="A10" s="92"/>
      <c r="B10" s="47" t="s">
        <v>22</v>
      </c>
      <c r="C10" s="14"/>
      <c r="D10" s="15"/>
      <c r="E10" s="15"/>
      <c r="F10" s="16"/>
      <c r="G10" s="17"/>
      <c r="H10" s="70"/>
      <c r="I10" s="88"/>
      <c r="J10" s="178"/>
    </row>
    <row r="11" spans="1:10" ht="15.75" thickBot="1" x14ac:dyDescent="0.3">
      <c r="A11" s="34" t="s">
        <v>31</v>
      </c>
      <c r="B11" s="35"/>
      <c r="C11" s="36"/>
      <c r="D11" s="36"/>
      <c r="E11" s="36"/>
      <c r="F11" s="35"/>
      <c r="G11" s="36"/>
      <c r="H11" s="153"/>
      <c r="I11" s="111"/>
      <c r="J11" s="37"/>
    </row>
    <row r="12" spans="1:10" x14ac:dyDescent="0.25">
      <c r="A12" s="92">
        <v>2</v>
      </c>
      <c r="B12" s="163" t="s">
        <v>70</v>
      </c>
      <c r="C12" s="14" t="s">
        <v>4</v>
      </c>
      <c r="D12" s="241"/>
      <c r="E12" s="242"/>
      <c r="F12" s="242"/>
      <c r="G12" s="292"/>
      <c r="H12" s="70"/>
      <c r="I12" s="257">
        <v>0.06</v>
      </c>
      <c r="J12" s="230">
        <f t="shared" ref="J12:J24" si="0">G12*I12</f>
        <v>0</v>
      </c>
    </row>
    <row r="13" spans="1:10" x14ac:dyDescent="0.25">
      <c r="A13" s="56">
        <v>3</v>
      </c>
      <c r="B13" s="19" t="s">
        <v>48</v>
      </c>
      <c r="C13" s="3" t="s">
        <v>4</v>
      </c>
      <c r="D13" s="241"/>
      <c r="E13" s="242"/>
      <c r="F13" s="242"/>
      <c r="G13" s="292"/>
      <c r="H13" s="103"/>
      <c r="I13" s="258">
        <v>0.01</v>
      </c>
      <c r="J13" s="231">
        <f t="shared" si="0"/>
        <v>0</v>
      </c>
    </row>
    <row r="14" spans="1:10" x14ac:dyDescent="0.25">
      <c r="A14" s="2">
        <v>4</v>
      </c>
      <c r="B14" s="6" t="s">
        <v>11</v>
      </c>
      <c r="C14" s="4" t="s">
        <v>12</v>
      </c>
      <c r="D14" s="241"/>
      <c r="E14" s="242"/>
      <c r="F14" s="242"/>
      <c r="G14" s="292"/>
      <c r="H14" s="71"/>
      <c r="I14" s="259">
        <v>0.12</v>
      </c>
      <c r="J14" s="231">
        <f>G14*I14</f>
        <v>0</v>
      </c>
    </row>
    <row r="15" spans="1:10" ht="30" x14ac:dyDescent="0.25">
      <c r="A15" s="2">
        <v>5</v>
      </c>
      <c r="B15" s="6" t="s">
        <v>13</v>
      </c>
      <c r="C15" s="4" t="s">
        <v>12</v>
      </c>
      <c r="D15" s="241"/>
      <c r="E15" s="242"/>
      <c r="F15" s="242"/>
      <c r="G15" s="292"/>
      <c r="H15" s="71"/>
      <c r="I15" s="259">
        <v>0.03</v>
      </c>
      <c r="J15" s="232">
        <f t="shared" si="0"/>
        <v>0</v>
      </c>
    </row>
    <row r="16" spans="1:10" x14ac:dyDescent="0.25">
      <c r="A16" s="2">
        <v>6</v>
      </c>
      <c r="B16" s="5" t="s">
        <v>14</v>
      </c>
      <c r="C16" s="4" t="s">
        <v>12</v>
      </c>
      <c r="D16" s="241"/>
      <c r="E16" s="242"/>
      <c r="F16" s="242"/>
      <c r="G16" s="292"/>
      <c r="H16" s="71"/>
      <c r="I16" s="259">
        <v>0.08</v>
      </c>
      <c r="J16" s="231">
        <f t="shared" si="0"/>
        <v>0</v>
      </c>
    </row>
    <row r="17" spans="1:10" x14ac:dyDescent="0.25">
      <c r="A17" s="2">
        <v>7</v>
      </c>
      <c r="B17" s="5" t="s">
        <v>15</v>
      </c>
      <c r="C17" s="4" t="s">
        <v>12</v>
      </c>
      <c r="D17" s="241"/>
      <c r="E17" s="242"/>
      <c r="F17" s="242"/>
      <c r="G17" s="292"/>
      <c r="H17" s="71"/>
      <c r="I17" s="259">
        <v>0.02</v>
      </c>
      <c r="J17" s="232">
        <f t="shared" si="0"/>
        <v>0</v>
      </c>
    </row>
    <row r="18" spans="1:10" ht="30" x14ac:dyDescent="0.25">
      <c r="A18" s="2">
        <v>8</v>
      </c>
      <c r="B18" s="6" t="s">
        <v>16</v>
      </c>
      <c r="C18" s="4" t="s">
        <v>12</v>
      </c>
      <c r="D18" s="241"/>
      <c r="E18" s="242"/>
      <c r="F18" s="242"/>
      <c r="G18" s="292"/>
      <c r="H18" s="71"/>
      <c r="I18" s="259">
        <v>0.01</v>
      </c>
      <c r="J18" s="231">
        <f t="shared" si="0"/>
        <v>0</v>
      </c>
    </row>
    <row r="19" spans="1:10" x14ac:dyDescent="0.25">
      <c r="A19" s="2">
        <v>9</v>
      </c>
      <c r="B19" s="6" t="s">
        <v>77</v>
      </c>
      <c r="C19" s="4" t="s">
        <v>12</v>
      </c>
      <c r="D19" s="241"/>
      <c r="E19" s="242"/>
      <c r="F19" s="242"/>
      <c r="G19" s="292"/>
      <c r="H19" s="71"/>
      <c r="I19" s="259">
        <v>0.28000000000000003</v>
      </c>
      <c r="J19" s="232">
        <f t="shared" si="0"/>
        <v>0</v>
      </c>
    </row>
    <row r="20" spans="1:10" x14ac:dyDescent="0.25">
      <c r="A20" s="21">
        <v>10</v>
      </c>
      <c r="B20" s="10" t="s">
        <v>17</v>
      </c>
      <c r="C20" s="4" t="s">
        <v>12</v>
      </c>
      <c r="D20" s="241"/>
      <c r="E20" s="242"/>
      <c r="F20" s="242"/>
      <c r="G20" s="292"/>
      <c r="H20" s="70"/>
      <c r="I20" s="260">
        <v>0.01</v>
      </c>
      <c r="J20" s="231">
        <f t="shared" si="0"/>
        <v>0</v>
      </c>
    </row>
    <row r="21" spans="1:10" x14ac:dyDescent="0.25">
      <c r="A21" s="7">
        <v>11</v>
      </c>
      <c r="B21" s="6" t="s">
        <v>18</v>
      </c>
      <c r="C21" s="4" t="s">
        <v>12</v>
      </c>
      <c r="D21" s="241"/>
      <c r="E21" s="242"/>
      <c r="F21" s="242"/>
      <c r="G21" s="292"/>
      <c r="H21" s="71"/>
      <c r="I21" s="259">
        <v>0.01</v>
      </c>
      <c r="J21" s="232">
        <f t="shared" si="0"/>
        <v>0</v>
      </c>
    </row>
    <row r="22" spans="1:10" x14ac:dyDescent="0.25">
      <c r="A22" s="21">
        <v>12</v>
      </c>
      <c r="B22" s="22" t="s">
        <v>19</v>
      </c>
      <c r="C22" s="4" t="s">
        <v>12</v>
      </c>
      <c r="D22" s="241"/>
      <c r="E22" s="242"/>
      <c r="F22" s="242"/>
      <c r="G22" s="292"/>
      <c r="H22" s="70"/>
      <c r="I22" s="260">
        <v>0.01</v>
      </c>
      <c r="J22" s="231">
        <f t="shared" si="0"/>
        <v>0</v>
      </c>
    </row>
    <row r="23" spans="1:10" x14ac:dyDescent="0.25">
      <c r="A23" s="7">
        <v>13</v>
      </c>
      <c r="B23" s="6" t="s">
        <v>20</v>
      </c>
      <c r="C23" s="4" t="s">
        <v>12</v>
      </c>
      <c r="D23" s="241"/>
      <c r="E23" s="242"/>
      <c r="F23" s="242"/>
      <c r="G23" s="292"/>
      <c r="H23" s="71"/>
      <c r="I23" s="259">
        <v>0.01</v>
      </c>
      <c r="J23" s="232">
        <f t="shared" si="0"/>
        <v>0</v>
      </c>
    </row>
    <row r="24" spans="1:10" ht="15.75" thickBot="1" x14ac:dyDescent="0.3">
      <c r="A24" s="164">
        <v>14</v>
      </c>
      <c r="B24" s="165" t="s">
        <v>21</v>
      </c>
      <c r="C24" s="166" t="s">
        <v>4</v>
      </c>
      <c r="D24" s="241"/>
      <c r="E24" s="242"/>
      <c r="F24" s="242"/>
      <c r="G24" s="292"/>
      <c r="H24" s="88"/>
      <c r="I24" s="261">
        <v>0.01</v>
      </c>
      <c r="J24" s="233">
        <f t="shared" si="0"/>
        <v>0</v>
      </c>
    </row>
    <row r="25" spans="1:10" ht="15.75" thickBot="1" x14ac:dyDescent="0.3">
      <c r="A25" s="40"/>
      <c r="B25" s="60"/>
      <c r="C25" s="36"/>
      <c r="D25" s="36"/>
      <c r="E25" s="36"/>
      <c r="F25" s="35"/>
      <c r="G25" s="36"/>
      <c r="H25" s="153"/>
      <c r="I25" s="270">
        <f>SUM(I6:I24)</f>
        <v>1</v>
      </c>
      <c r="J25" s="37"/>
    </row>
    <row r="26" spans="1:10" ht="30" x14ac:dyDescent="0.25">
      <c r="A26" s="78"/>
      <c r="B26" s="104" t="s">
        <v>71</v>
      </c>
      <c r="C26" s="105"/>
      <c r="D26" s="81"/>
      <c r="E26" s="106"/>
      <c r="F26" s="107"/>
      <c r="G26" s="82"/>
      <c r="H26" s="106"/>
      <c r="I26" s="156"/>
      <c r="J26" s="237">
        <f>J6+J12+J13+J14+J15+J16+J17+J18+J19+J20+J21+J22+J23+J24</f>
        <v>0</v>
      </c>
    </row>
    <row r="27" spans="1:10" ht="30" x14ac:dyDescent="0.25">
      <c r="A27" s="85"/>
      <c r="B27" s="101" t="s">
        <v>58</v>
      </c>
      <c r="C27" s="102"/>
      <c r="D27" s="71"/>
      <c r="E27" s="74"/>
      <c r="F27" s="103"/>
      <c r="G27" s="77"/>
      <c r="H27" s="74"/>
      <c r="I27" s="155"/>
      <c r="J27" s="113">
        <v>0.4</v>
      </c>
    </row>
    <row r="28" spans="1:10" ht="30.75" thickBot="1" x14ac:dyDescent="0.3">
      <c r="A28" s="86"/>
      <c r="B28" s="59" t="s">
        <v>59</v>
      </c>
      <c r="C28" s="108"/>
      <c r="D28" s="88"/>
      <c r="E28" s="68"/>
      <c r="F28" s="109"/>
      <c r="G28" s="89"/>
      <c r="H28" s="68"/>
      <c r="I28" s="157"/>
      <c r="J28" s="312">
        <f>J26*J27</f>
        <v>0</v>
      </c>
    </row>
    <row r="29" spans="1:10" ht="15.75" thickBot="1" x14ac:dyDescent="0.3">
      <c r="A29" s="18"/>
      <c r="B29" s="20"/>
      <c r="C29" s="18"/>
      <c r="D29" s="23"/>
      <c r="E29" s="23"/>
      <c r="F29" s="24"/>
      <c r="G29" s="23"/>
      <c r="H29" s="23"/>
      <c r="I29" s="49"/>
      <c r="J29" s="114"/>
    </row>
    <row r="30" spans="1:10" ht="15.75" thickBot="1" x14ac:dyDescent="0.3">
      <c r="A30" s="200"/>
      <c r="B30" s="201" t="s">
        <v>57</v>
      </c>
      <c r="C30" s="202"/>
      <c r="D30" s="202"/>
      <c r="E30" s="202"/>
      <c r="F30" s="202"/>
      <c r="G30" s="202"/>
      <c r="H30" s="202"/>
      <c r="I30" s="202"/>
      <c r="J30" s="203"/>
    </row>
    <row r="31" spans="1:10" ht="45.75" thickBot="1" x14ac:dyDescent="0.3">
      <c r="A31" s="25" t="s">
        <v>0</v>
      </c>
      <c r="B31" s="26" t="s">
        <v>7</v>
      </c>
      <c r="C31" s="27" t="s">
        <v>2</v>
      </c>
      <c r="D31" s="26" t="s">
        <v>5</v>
      </c>
      <c r="E31" s="27" t="s">
        <v>6</v>
      </c>
      <c r="F31" s="28" t="s">
        <v>7</v>
      </c>
      <c r="G31" s="28" t="s">
        <v>10</v>
      </c>
      <c r="H31" s="150"/>
      <c r="I31" s="228" t="s">
        <v>65</v>
      </c>
      <c r="J31" s="229" t="s">
        <v>74</v>
      </c>
    </row>
    <row r="32" spans="1:10" ht="15.75" thickBot="1" x14ac:dyDescent="0.3">
      <c r="A32" s="38" t="s">
        <v>33</v>
      </c>
      <c r="B32" s="35"/>
      <c r="C32" s="36"/>
      <c r="D32" s="35"/>
      <c r="E32" s="36"/>
      <c r="F32" s="39"/>
      <c r="G32" s="39"/>
      <c r="H32" s="154"/>
      <c r="I32" s="36"/>
      <c r="J32" s="37"/>
    </row>
    <row r="33" spans="1:10" x14ac:dyDescent="0.25">
      <c r="A33" s="92">
        <v>15</v>
      </c>
      <c r="B33" s="123" t="s">
        <v>145</v>
      </c>
      <c r="C33" s="14" t="s">
        <v>4</v>
      </c>
      <c r="D33" s="241"/>
      <c r="E33" s="242"/>
      <c r="F33" s="242"/>
      <c r="G33" s="292"/>
      <c r="H33" s="98"/>
      <c r="I33" s="262">
        <v>0.01</v>
      </c>
      <c r="J33" s="313">
        <f>G33*I33</f>
        <v>0</v>
      </c>
    </row>
    <row r="34" spans="1:10" x14ac:dyDescent="0.25">
      <c r="A34" s="2">
        <v>16</v>
      </c>
      <c r="B34" s="3" t="s">
        <v>146</v>
      </c>
      <c r="C34" s="4" t="s">
        <v>4</v>
      </c>
      <c r="D34" s="241"/>
      <c r="E34" s="242"/>
      <c r="F34" s="242"/>
      <c r="G34" s="292"/>
      <c r="H34" s="102"/>
      <c r="I34" s="263">
        <v>0.18</v>
      </c>
      <c r="J34" s="314">
        <f>G34*I34</f>
        <v>0</v>
      </c>
    </row>
    <row r="35" spans="1:10" ht="15.75" thickBot="1" x14ac:dyDescent="0.3">
      <c r="A35" s="92">
        <v>17</v>
      </c>
      <c r="B35" s="123" t="s">
        <v>147</v>
      </c>
      <c r="C35" s="14" t="s">
        <v>4</v>
      </c>
      <c r="D35" s="241"/>
      <c r="E35" s="242"/>
      <c r="F35" s="242"/>
      <c r="G35" s="292"/>
      <c r="H35" s="98"/>
      <c r="I35" s="262">
        <v>0.01</v>
      </c>
      <c r="J35" s="315">
        <f>G35*I35</f>
        <v>0</v>
      </c>
    </row>
    <row r="36" spans="1:10" ht="15.75" thickBot="1" x14ac:dyDescent="0.3">
      <c r="A36" s="34" t="s">
        <v>31</v>
      </c>
      <c r="B36" s="35"/>
      <c r="C36" s="36"/>
      <c r="D36" s="36"/>
      <c r="E36" s="36"/>
      <c r="F36" s="35"/>
      <c r="G36" s="36"/>
      <c r="H36" s="153"/>
      <c r="I36" s="264"/>
      <c r="J36" s="134"/>
    </row>
    <row r="37" spans="1:10" x14ac:dyDescent="0.25">
      <c r="A37" s="326">
        <v>18</v>
      </c>
      <c r="B37" s="4" t="s">
        <v>140</v>
      </c>
      <c r="C37" s="327" t="s">
        <v>69</v>
      </c>
      <c r="D37" s="328"/>
      <c r="E37" s="329"/>
      <c r="F37" s="329"/>
      <c r="G37" s="330"/>
      <c r="H37" s="106"/>
      <c r="I37" s="331">
        <v>0.06</v>
      </c>
      <c r="J37" s="332">
        <f t="shared" ref="J37:J46" si="1">G37*I37</f>
        <v>0</v>
      </c>
    </row>
    <row r="38" spans="1:10" x14ac:dyDescent="0.25">
      <c r="A38" s="54">
        <v>19</v>
      </c>
      <c r="B38" s="8" t="s">
        <v>141</v>
      </c>
      <c r="C38" s="51" t="s">
        <v>4</v>
      </c>
      <c r="D38" s="241"/>
      <c r="E38" s="242"/>
      <c r="F38" s="242"/>
      <c r="G38" s="292"/>
      <c r="H38" s="74"/>
      <c r="I38" s="266">
        <v>0.46</v>
      </c>
      <c r="J38" s="317">
        <f t="shared" si="1"/>
        <v>0</v>
      </c>
    </row>
    <row r="39" spans="1:10" x14ac:dyDescent="0.25">
      <c r="A39" s="55">
        <v>20</v>
      </c>
      <c r="B39" s="180" t="s">
        <v>50</v>
      </c>
      <c r="C39" s="51" t="s">
        <v>3</v>
      </c>
      <c r="D39" s="241"/>
      <c r="E39" s="242"/>
      <c r="F39" s="242"/>
      <c r="G39" s="292"/>
      <c r="H39" s="98"/>
      <c r="I39" s="267">
        <v>0.1</v>
      </c>
      <c r="J39" s="318">
        <f t="shared" si="1"/>
        <v>0</v>
      </c>
    </row>
    <row r="40" spans="1:10" x14ac:dyDescent="0.25">
      <c r="A40" s="54">
        <v>21</v>
      </c>
      <c r="B40" s="180" t="s">
        <v>49</v>
      </c>
      <c r="C40" s="51" t="s">
        <v>3</v>
      </c>
      <c r="D40" s="241"/>
      <c r="E40" s="242"/>
      <c r="F40" s="242"/>
      <c r="G40" s="292"/>
      <c r="H40" s="102"/>
      <c r="I40" s="268">
        <v>0.01</v>
      </c>
      <c r="J40" s="314">
        <f t="shared" si="1"/>
        <v>0</v>
      </c>
    </row>
    <row r="41" spans="1:10" x14ac:dyDescent="0.25">
      <c r="A41" s="55">
        <v>22</v>
      </c>
      <c r="B41" s="180" t="s">
        <v>22</v>
      </c>
      <c r="C41" s="51" t="s">
        <v>4</v>
      </c>
      <c r="D41" s="241"/>
      <c r="E41" s="242"/>
      <c r="F41" s="242"/>
      <c r="G41" s="292"/>
      <c r="H41" s="71"/>
      <c r="I41" s="268">
        <v>7.0000000000000007E-2</v>
      </c>
      <c r="J41" s="306">
        <f t="shared" si="1"/>
        <v>0</v>
      </c>
    </row>
    <row r="42" spans="1:10" x14ac:dyDescent="0.25">
      <c r="A42" s="54">
        <v>23</v>
      </c>
      <c r="B42" s="180" t="s">
        <v>51</v>
      </c>
      <c r="C42" s="51" t="s">
        <v>4</v>
      </c>
      <c r="D42" s="241"/>
      <c r="E42" s="242"/>
      <c r="F42" s="242"/>
      <c r="G42" s="292"/>
      <c r="H42" s="71"/>
      <c r="I42" s="268">
        <v>0.06</v>
      </c>
      <c r="J42" s="306">
        <f t="shared" si="1"/>
        <v>0</v>
      </c>
    </row>
    <row r="43" spans="1:10" x14ac:dyDescent="0.25">
      <c r="A43" s="55">
        <v>24</v>
      </c>
      <c r="B43" s="180" t="s">
        <v>78</v>
      </c>
      <c r="C43" s="51" t="s">
        <v>4</v>
      </c>
      <c r="D43" s="241"/>
      <c r="E43" s="242"/>
      <c r="F43" s="242"/>
      <c r="G43" s="292"/>
      <c r="H43" s="71"/>
      <c r="I43" s="268">
        <v>0.01</v>
      </c>
      <c r="J43" s="333">
        <f>G43*I43</f>
        <v>0</v>
      </c>
    </row>
    <row r="44" spans="1:10" x14ac:dyDescent="0.25">
      <c r="A44" s="54">
        <v>25</v>
      </c>
      <c r="B44" s="6" t="s">
        <v>19</v>
      </c>
      <c r="C44" s="51" t="s">
        <v>3</v>
      </c>
      <c r="D44" s="241"/>
      <c r="E44" s="242"/>
      <c r="F44" s="242"/>
      <c r="G44" s="292"/>
      <c r="H44" s="71"/>
      <c r="I44" s="268">
        <v>0.01</v>
      </c>
      <c r="J44" s="333">
        <f>G44*I44</f>
        <v>0</v>
      </c>
    </row>
    <row r="45" spans="1:10" x14ac:dyDescent="0.25">
      <c r="A45" s="55">
        <v>26</v>
      </c>
      <c r="B45" s="180" t="s">
        <v>52</v>
      </c>
      <c r="C45" s="51" t="s">
        <v>3</v>
      </c>
      <c r="D45" s="241"/>
      <c r="E45" s="242"/>
      <c r="F45" s="242"/>
      <c r="G45" s="292"/>
      <c r="H45" s="71"/>
      <c r="I45" s="268">
        <v>0.01</v>
      </c>
      <c r="J45" s="333">
        <f t="shared" si="1"/>
        <v>0</v>
      </c>
    </row>
    <row r="46" spans="1:10" ht="15.75" thickBot="1" x14ac:dyDescent="0.3">
      <c r="A46" s="334">
        <v>27</v>
      </c>
      <c r="B46" s="161" t="s">
        <v>53</v>
      </c>
      <c r="C46" s="162" t="s">
        <v>3</v>
      </c>
      <c r="D46" s="335"/>
      <c r="E46" s="243"/>
      <c r="F46" s="243"/>
      <c r="G46" s="336"/>
      <c r="H46" s="152"/>
      <c r="I46" s="269">
        <v>0.01</v>
      </c>
      <c r="J46" s="319">
        <f t="shared" si="1"/>
        <v>0</v>
      </c>
    </row>
    <row r="47" spans="1:10" ht="15.75" thickBot="1" x14ac:dyDescent="0.3">
      <c r="A47" s="40"/>
      <c r="B47" s="35"/>
      <c r="C47" s="195"/>
      <c r="D47" s="36"/>
      <c r="E47" s="195"/>
      <c r="F47" s="198"/>
      <c r="G47" s="36"/>
      <c r="H47" s="153"/>
      <c r="I47" s="270">
        <f>SUM(I33:I46)</f>
        <v>1</v>
      </c>
      <c r="J47" s="320"/>
    </row>
    <row r="48" spans="1:10" ht="30" x14ac:dyDescent="0.25">
      <c r="A48" s="124"/>
      <c r="B48" s="46" t="s">
        <v>72</v>
      </c>
      <c r="C48" s="98"/>
      <c r="D48" s="70"/>
      <c r="E48" s="99"/>
      <c r="F48" s="67"/>
      <c r="G48" s="98"/>
      <c r="H48" s="98"/>
      <c r="I48" s="70"/>
      <c r="J48" s="313">
        <f>SUM(J37:J46)+SUM(J33:J35)</f>
        <v>0</v>
      </c>
    </row>
    <row r="49" spans="1:10" ht="30" x14ac:dyDescent="0.25">
      <c r="A49" s="85"/>
      <c r="B49" s="160" t="s">
        <v>61</v>
      </c>
      <c r="C49" s="102"/>
      <c r="D49" s="71"/>
      <c r="E49" s="77"/>
      <c r="F49" s="75"/>
      <c r="G49" s="102"/>
      <c r="H49" s="102"/>
      <c r="I49" s="71"/>
      <c r="J49" s="117">
        <v>0.3</v>
      </c>
    </row>
    <row r="50" spans="1:10" ht="30.75" thickBot="1" x14ac:dyDescent="0.3">
      <c r="A50" s="86"/>
      <c r="B50" s="159" t="s">
        <v>62</v>
      </c>
      <c r="C50" s="108"/>
      <c r="D50" s="88"/>
      <c r="E50" s="89"/>
      <c r="F50" s="69"/>
      <c r="G50" s="108"/>
      <c r="H50" s="108"/>
      <c r="I50" s="88"/>
      <c r="J50" s="310">
        <f>J48*J49</f>
        <v>0</v>
      </c>
    </row>
    <row r="51" spans="1:10" ht="15.75" thickBot="1" x14ac:dyDescent="0.3">
      <c r="A51" s="217"/>
      <c r="B51" s="217"/>
      <c r="C51" s="217"/>
      <c r="D51" s="217"/>
      <c r="E51" s="217"/>
      <c r="F51" s="217"/>
      <c r="G51" s="217"/>
      <c r="H51" s="217"/>
      <c r="I51" s="217"/>
      <c r="J51" s="217"/>
    </row>
    <row r="52" spans="1:10" ht="15.75" thickBot="1" x14ac:dyDescent="0.3">
      <c r="A52" s="204"/>
      <c r="B52" s="202" t="s">
        <v>79</v>
      </c>
      <c r="C52" s="202"/>
      <c r="D52" s="202"/>
      <c r="E52" s="202"/>
      <c r="F52" s="202"/>
      <c r="G52" s="202"/>
      <c r="H52" s="202"/>
      <c r="I52" s="202"/>
      <c r="J52" s="203"/>
    </row>
    <row r="53" spans="1:10" ht="45" x14ac:dyDescent="0.25">
      <c r="A53" s="30" t="s">
        <v>0</v>
      </c>
      <c r="B53" s="31" t="s">
        <v>1</v>
      </c>
      <c r="C53" s="32" t="s">
        <v>2</v>
      </c>
      <c r="D53" s="31" t="s">
        <v>5</v>
      </c>
      <c r="E53" s="32" t="s">
        <v>6</v>
      </c>
      <c r="F53" s="33" t="s">
        <v>7</v>
      </c>
      <c r="G53" s="33" t="s">
        <v>10</v>
      </c>
      <c r="H53" s="151"/>
      <c r="I53" s="234" t="s">
        <v>65</v>
      </c>
      <c r="J53" s="235" t="s">
        <v>74</v>
      </c>
    </row>
    <row r="54" spans="1:10" x14ac:dyDescent="0.25">
      <c r="A54" s="12">
        <v>28</v>
      </c>
      <c r="B54" s="91" t="s">
        <v>45</v>
      </c>
      <c r="C54" s="91" t="s">
        <v>4</v>
      </c>
      <c r="D54" s="241"/>
      <c r="E54" s="242"/>
      <c r="F54" s="242"/>
      <c r="G54" s="292"/>
      <c r="H54" s="100"/>
      <c r="I54" s="256">
        <v>0.37</v>
      </c>
      <c r="J54" s="230">
        <f t="shared" ref="J54:J63" si="2">G54*I54</f>
        <v>0</v>
      </c>
    </row>
    <row r="55" spans="1:10" x14ac:dyDescent="0.25">
      <c r="A55" s="2">
        <v>29</v>
      </c>
      <c r="B55" s="6" t="s">
        <v>36</v>
      </c>
      <c r="C55" s="6" t="s">
        <v>4</v>
      </c>
      <c r="D55" s="241"/>
      <c r="E55" s="242"/>
      <c r="F55" s="242"/>
      <c r="G55" s="292"/>
      <c r="H55" s="102"/>
      <c r="I55" s="271">
        <v>0.06</v>
      </c>
      <c r="J55" s="305">
        <f t="shared" si="2"/>
        <v>0</v>
      </c>
    </row>
    <row r="56" spans="1:10" x14ac:dyDescent="0.25">
      <c r="A56" s="12">
        <v>30</v>
      </c>
      <c r="B56" s="6" t="s">
        <v>37</v>
      </c>
      <c r="C56" s="6" t="s">
        <v>4</v>
      </c>
      <c r="D56" s="241"/>
      <c r="E56" s="242"/>
      <c r="F56" s="242"/>
      <c r="G56" s="292"/>
      <c r="H56" s="102"/>
      <c r="I56" s="271">
        <v>0.01</v>
      </c>
      <c r="J56" s="230">
        <f t="shared" si="2"/>
        <v>0</v>
      </c>
    </row>
    <row r="57" spans="1:10" x14ac:dyDescent="0.25">
      <c r="A57" s="2">
        <v>31</v>
      </c>
      <c r="B57" s="6" t="s">
        <v>38</v>
      </c>
      <c r="C57" s="6" t="s">
        <v>4</v>
      </c>
      <c r="D57" s="241"/>
      <c r="E57" s="242"/>
      <c r="F57" s="242"/>
      <c r="G57" s="292"/>
      <c r="H57" s="102"/>
      <c r="I57" s="271">
        <v>0.01</v>
      </c>
      <c r="J57" s="306">
        <f t="shared" si="2"/>
        <v>0</v>
      </c>
    </row>
    <row r="58" spans="1:10" x14ac:dyDescent="0.25">
      <c r="A58" s="12">
        <v>32</v>
      </c>
      <c r="B58" s="6" t="s">
        <v>80</v>
      </c>
      <c r="C58" s="6" t="s">
        <v>4</v>
      </c>
      <c r="D58" s="241"/>
      <c r="E58" s="242"/>
      <c r="F58" s="242"/>
      <c r="G58" s="292"/>
      <c r="H58" s="102"/>
      <c r="I58" s="271">
        <v>0.08</v>
      </c>
      <c r="J58" s="230">
        <f t="shared" si="2"/>
        <v>0</v>
      </c>
    </row>
    <row r="59" spans="1:10" x14ac:dyDescent="0.25">
      <c r="A59" s="2">
        <v>33</v>
      </c>
      <c r="B59" s="6" t="s">
        <v>39</v>
      </c>
      <c r="C59" s="6" t="s">
        <v>4</v>
      </c>
      <c r="D59" s="241"/>
      <c r="E59" s="242"/>
      <c r="F59" s="242"/>
      <c r="G59" s="292"/>
      <c r="H59" s="102"/>
      <c r="I59" s="271">
        <v>0.01</v>
      </c>
      <c r="J59" s="306">
        <f t="shared" si="2"/>
        <v>0</v>
      </c>
    </row>
    <row r="60" spans="1:10" x14ac:dyDescent="0.25">
      <c r="A60" s="12">
        <v>34</v>
      </c>
      <c r="B60" s="6" t="s">
        <v>40</v>
      </c>
      <c r="C60" s="6" t="s">
        <v>12</v>
      </c>
      <c r="D60" s="241"/>
      <c r="E60" s="242"/>
      <c r="F60" s="242"/>
      <c r="G60" s="292"/>
      <c r="H60" s="102"/>
      <c r="I60" s="271">
        <v>0.01</v>
      </c>
      <c r="J60" s="307">
        <f t="shared" si="2"/>
        <v>0</v>
      </c>
    </row>
    <row r="61" spans="1:10" x14ac:dyDescent="0.25">
      <c r="A61" s="2">
        <v>35</v>
      </c>
      <c r="B61" s="6" t="s">
        <v>41</v>
      </c>
      <c r="C61" s="6" t="s">
        <v>30</v>
      </c>
      <c r="D61" s="241"/>
      <c r="E61" s="242"/>
      <c r="F61" s="242"/>
      <c r="G61" s="292"/>
      <c r="H61" s="102"/>
      <c r="I61" s="271">
        <v>0.09</v>
      </c>
      <c r="J61" s="308">
        <f t="shared" si="2"/>
        <v>0</v>
      </c>
    </row>
    <row r="62" spans="1:10" x14ac:dyDescent="0.25">
      <c r="A62" s="12">
        <v>36</v>
      </c>
      <c r="B62" s="4" t="s">
        <v>140</v>
      </c>
      <c r="C62" s="6" t="s">
        <v>4</v>
      </c>
      <c r="D62" s="241"/>
      <c r="E62" s="242"/>
      <c r="F62" s="242"/>
      <c r="G62" s="292"/>
      <c r="H62" s="102"/>
      <c r="I62" s="272">
        <v>7.0000000000000007E-2</v>
      </c>
      <c r="J62" s="307">
        <f t="shared" si="2"/>
        <v>0</v>
      </c>
    </row>
    <row r="63" spans="1:10" ht="15.75" thickBot="1" x14ac:dyDescent="0.3">
      <c r="A63" s="225">
        <v>37</v>
      </c>
      <c r="B63" s="8" t="s">
        <v>141</v>
      </c>
      <c r="C63" s="10" t="s">
        <v>4</v>
      </c>
      <c r="D63" s="244"/>
      <c r="E63" s="245"/>
      <c r="F63" s="245"/>
      <c r="G63" s="311"/>
      <c r="H63" s="97"/>
      <c r="I63" s="273">
        <v>0.28999999999999998</v>
      </c>
      <c r="J63" s="308">
        <f t="shared" si="2"/>
        <v>0</v>
      </c>
    </row>
    <row r="64" spans="1:10" ht="15.75" thickBot="1" x14ac:dyDescent="0.3">
      <c r="A64" s="40"/>
      <c r="B64" s="39"/>
      <c r="C64" s="60"/>
      <c r="D64" s="36"/>
      <c r="E64" s="36"/>
      <c r="F64" s="35"/>
      <c r="G64" s="36"/>
      <c r="H64" s="36"/>
      <c r="I64" s="285">
        <f>SUM(I54:I63)</f>
        <v>1</v>
      </c>
      <c r="J64" s="226"/>
    </row>
    <row r="65" spans="1:10" ht="30" x14ac:dyDescent="0.25">
      <c r="A65" s="78"/>
      <c r="B65" s="79" t="s">
        <v>73</v>
      </c>
      <c r="C65" s="80"/>
      <c r="D65" s="81"/>
      <c r="E65" s="82"/>
      <c r="F65" s="83"/>
      <c r="G65" s="81"/>
      <c r="H65" s="82"/>
      <c r="I65" s="84"/>
      <c r="J65" s="309">
        <f>SUM(J54:J63)</f>
        <v>0</v>
      </c>
    </row>
    <row r="66" spans="1:10" ht="30" x14ac:dyDescent="0.25">
      <c r="A66" s="85"/>
      <c r="B66" s="72" t="s">
        <v>60</v>
      </c>
      <c r="C66" s="73"/>
      <c r="D66" s="71"/>
      <c r="E66" s="77"/>
      <c r="F66" s="75"/>
      <c r="G66" s="71"/>
      <c r="H66" s="77"/>
      <c r="I66" s="76"/>
      <c r="J66" s="117">
        <v>0.08</v>
      </c>
    </row>
    <row r="67" spans="1:10" ht="30.75" thickBot="1" x14ac:dyDescent="0.3">
      <c r="A67" s="86"/>
      <c r="B67" s="63" t="s">
        <v>68</v>
      </c>
      <c r="C67" s="87"/>
      <c r="D67" s="88"/>
      <c r="E67" s="89"/>
      <c r="F67" s="69"/>
      <c r="G67" s="88"/>
      <c r="H67" s="89"/>
      <c r="I67" s="90"/>
      <c r="J67" s="310">
        <f>J65*J66</f>
        <v>0</v>
      </c>
    </row>
    <row r="68" spans="1:10" ht="15.75" thickBot="1" x14ac:dyDescent="0.3">
      <c r="A68" s="44"/>
      <c r="B68" s="45"/>
      <c r="C68" s="46"/>
      <c r="D68" s="23"/>
      <c r="E68" s="23"/>
      <c r="F68" s="24"/>
      <c r="G68" s="23"/>
      <c r="H68" s="23"/>
      <c r="I68" s="64"/>
      <c r="J68" s="119"/>
    </row>
    <row r="69" spans="1:10" ht="15.75" thickBot="1" x14ac:dyDescent="0.3">
      <c r="A69" s="204"/>
      <c r="B69" s="205" t="s">
        <v>56</v>
      </c>
      <c r="C69" s="206"/>
      <c r="D69" s="206"/>
      <c r="E69" s="206"/>
      <c r="F69" s="206"/>
      <c r="G69" s="206"/>
      <c r="H69" s="206"/>
      <c r="I69" s="206"/>
      <c r="J69" s="203"/>
    </row>
    <row r="70" spans="1:10" ht="45" x14ac:dyDescent="0.25">
      <c r="A70" s="139" t="s">
        <v>0</v>
      </c>
      <c r="B70" s="140" t="s">
        <v>1</v>
      </c>
      <c r="C70" s="42" t="s">
        <v>2</v>
      </c>
      <c r="D70" s="140" t="s">
        <v>5</v>
      </c>
      <c r="E70" s="42" t="s">
        <v>6</v>
      </c>
      <c r="F70" s="140" t="s">
        <v>7</v>
      </c>
      <c r="G70" s="43" t="s">
        <v>126</v>
      </c>
      <c r="H70" s="77"/>
      <c r="I70" s="236" t="s">
        <v>65</v>
      </c>
      <c r="J70" s="229" t="s">
        <v>74</v>
      </c>
    </row>
    <row r="71" spans="1:10" x14ac:dyDescent="0.25">
      <c r="A71" s="92">
        <v>38</v>
      </c>
      <c r="B71" s="18" t="s">
        <v>44</v>
      </c>
      <c r="C71" s="14" t="s">
        <v>3</v>
      </c>
      <c r="D71" s="241"/>
      <c r="E71" s="242"/>
      <c r="F71" s="242"/>
      <c r="G71" s="292"/>
      <c r="H71" s="77"/>
      <c r="I71" s="50">
        <v>0.72</v>
      </c>
      <c r="J71" s="306">
        <f>G71*I71</f>
        <v>0</v>
      </c>
    </row>
    <row r="72" spans="1:10" ht="14.25" customHeight="1" x14ac:dyDescent="0.25">
      <c r="A72" s="2">
        <v>39</v>
      </c>
      <c r="B72" s="121" t="s">
        <v>55</v>
      </c>
      <c r="C72" s="4" t="s">
        <v>3</v>
      </c>
      <c r="D72" s="241"/>
      <c r="E72" s="242"/>
      <c r="F72" s="242"/>
      <c r="G72" s="292"/>
      <c r="H72" s="77"/>
      <c r="I72" s="135">
        <v>0.13</v>
      </c>
      <c r="J72" s="230">
        <f>G72*I72</f>
        <v>0</v>
      </c>
    </row>
    <row r="73" spans="1:10" x14ac:dyDescent="0.25">
      <c r="A73" s="92">
        <v>40</v>
      </c>
      <c r="B73" s="18" t="s">
        <v>42</v>
      </c>
      <c r="C73" s="14" t="s">
        <v>3</v>
      </c>
      <c r="D73" s="241"/>
      <c r="E73" s="242"/>
      <c r="F73" s="242"/>
      <c r="G73" s="292"/>
      <c r="H73" s="77"/>
      <c r="I73" s="50">
        <v>0.06</v>
      </c>
      <c r="J73" s="306">
        <f>G73*I73</f>
        <v>0</v>
      </c>
    </row>
    <row r="74" spans="1:10" ht="15.75" thickBot="1" x14ac:dyDescent="0.3">
      <c r="A74" s="2">
        <v>41</v>
      </c>
      <c r="B74" s="125" t="s">
        <v>43</v>
      </c>
      <c r="C74" s="8" t="s">
        <v>4</v>
      </c>
      <c r="D74" s="241"/>
      <c r="E74" s="242"/>
      <c r="F74" s="242"/>
      <c r="G74" s="292"/>
      <c r="H74" s="181"/>
      <c r="I74" s="138">
        <v>0.09</v>
      </c>
      <c r="J74" s="230">
        <f>G74*I74</f>
        <v>0</v>
      </c>
    </row>
    <row r="75" spans="1:10" ht="15.75" thickBot="1" x14ac:dyDescent="0.3">
      <c r="A75" s="58"/>
      <c r="B75" s="52"/>
      <c r="C75" s="52"/>
      <c r="D75" s="52"/>
      <c r="E75" s="52"/>
      <c r="F75" s="52"/>
      <c r="G75" s="52"/>
      <c r="H75" s="52"/>
      <c r="I75" s="142">
        <f>SUM(I71:I74)</f>
        <v>0.99999999999999989</v>
      </c>
      <c r="J75" s="53"/>
    </row>
    <row r="76" spans="1:10" ht="30" x14ac:dyDescent="0.25">
      <c r="A76" s="78"/>
      <c r="B76" s="158" t="s">
        <v>66</v>
      </c>
      <c r="C76" s="81"/>
      <c r="D76" s="106"/>
      <c r="E76" s="81"/>
      <c r="F76" s="106"/>
      <c r="G76" s="105"/>
      <c r="H76" s="190"/>
      <c r="I76" s="189"/>
      <c r="J76" s="321">
        <f>SUM(J71:J74)</f>
        <v>0</v>
      </c>
    </row>
    <row r="77" spans="1:10" ht="30" x14ac:dyDescent="0.25">
      <c r="A77" s="71"/>
      <c r="B77" s="9" t="s">
        <v>102</v>
      </c>
      <c r="C77" s="136"/>
      <c r="D77" s="71"/>
      <c r="E77" s="71"/>
      <c r="F77" s="103"/>
      <c r="G77" s="71"/>
      <c r="H77" s="71"/>
      <c r="I77" s="191"/>
      <c r="J77" s="192">
        <v>0.08</v>
      </c>
    </row>
    <row r="78" spans="1:10" ht="30.75" thickBot="1" x14ac:dyDescent="0.3">
      <c r="A78" s="86"/>
      <c r="B78" s="11" t="s">
        <v>103</v>
      </c>
      <c r="C78" s="87"/>
      <c r="D78" s="88"/>
      <c r="E78" s="89"/>
      <c r="F78" s="69"/>
      <c r="G78" s="88"/>
      <c r="H78" s="89"/>
      <c r="I78" s="90"/>
      <c r="J78" s="310">
        <f>J76*J77</f>
        <v>0</v>
      </c>
    </row>
    <row r="79" spans="1:10" ht="15.75" thickBot="1" x14ac:dyDescent="0.3">
      <c r="A79" s="18"/>
      <c r="B79" s="18"/>
      <c r="C79" s="18"/>
      <c r="D79" s="217"/>
      <c r="E79" s="217"/>
      <c r="F79" s="217"/>
      <c r="G79" s="217"/>
      <c r="H79" s="115"/>
      <c r="I79" s="217"/>
      <c r="J79" s="217"/>
    </row>
    <row r="80" spans="1:10" ht="15.75" thickBot="1" x14ac:dyDescent="0.3">
      <c r="A80" s="204"/>
      <c r="B80" s="205" t="s">
        <v>47</v>
      </c>
      <c r="C80" s="206"/>
      <c r="D80" s="206"/>
      <c r="E80" s="206"/>
      <c r="F80" s="206"/>
      <c r="G80" s="206"/>
      <c r="H80" s="206"/>
      <c r="I80" s="206"/>
      <c r="J80" s="203"/>
    </row>
    <row r="81" spans="1:10" ht="45" x14ac:dyDescent="0.25">
      <c r="A81" s="58" t="s">
        <v>0</v>
      </c>
      <c r="B81" s="337"/>
      <c r="C81" s="52" t="s">
        <v>2</v>
      </c>
      <c r="D81" s="27" t="s">
        <v>5</v>
      </c>
      <c r="E81" s="52" t="s">
        <v>6</v>
      </c>
      <c r="F81" s="27" t="s">
        <v>7</v>
      </c>
      <c r="G81" s="338" t="s">
        <v>128</v>
      </c>
      <c r="H81" s="190"/>
      <c r="I81" s="228" t="s">
        <v>65</v>
      </c>
      <c r="J81" s="229" t="s">
        <v>74</v>
      </c>
    </row>
    <row r="82" spans="1:10" x14ac:dyDescent="0.25">
      <c r="A82" s="7">
        <v>42</v>
      </c>
      <c r="B82" s="4" t="s">
        <v>140</v>
      </c>
      <c r="C82" s="121" t="s">
        <v>4</v>
      </c>
      <c r="D82" s="239"/>
      <c r="E82" s="240"/>
      <c r="F82" s="240"/>
      <c r="G82" s="322"/>
      <c r="H82" s="71"/>
      <c r="I82" s="130">
        <v>0.19</v>
      </c>
      <c r="J82" s="306">
        <f>G82*I82</f>
        <v>0</v>
      </c>
    </row>
    <row r="83" spans="1:10" ht="15" customHeight="1" thickBot="1" x14ac:dyDescent="0.3">
      <c r="A83" s="339">
        <v>43</v>
      </c>
      <c r="B83" s="8" t="s">
        <v>141</v>
      </c>
      <c r="C83" s="340" t="s">
        <v>4</v>
      </c>
      <c r="D83" s="294"/>
      <c r="E83" s="243"/>
      <c r="F83" s="243"/>
      <c r="G83" s="341"/>
      <c r="H83" s="181"/>
      <c r="I83" s="342">
        <v>0.81</v>
      </c>
      <c r="J83" s="343">
        <f>G83*I83</f>
        <v>0</v>
      </c>
    </row>
    <row r="84" spans="1:10" ht="15.75" thickBot="1" x14ac:dyDescent="0.3">
      <c r="A84" s="40"/>
      <c r="B84" s="36"/>
      <c r="C84" s="36"/>
      <c r="D84" s="36"/>
      <c r="E84" s="36"/>
      <c r="F84" s="36"/>
      <c r="G84" s="36"/>
      <c r="H84" s="36"/>
      <c r="I84" s="111">
        <f>SUM(I82:I83)</f>
        <v>1</v>
      </c>
      <c r="J84" s="37"/>
    </row>
    <row r="85" spans="1:10" ht="30" x14ac:dyDescent="0.25">
      <c r="A85" s="176"/>
      <c r="B85" s="344" t="s">
        <v>67</v>
      </c>
      <c r="C85" s="176"/>
      <c r="D85" s="176"/>
      <c r="E85" s="176"/>
      <c r="F85" s="176"/>
      <c r="G85" s="176"/>
      <c r="H85" s="176"/>
      <c r="I85" s="345"/>
      <c r="J85" s="323">
        <f>SUM(J82:J83)</f>
        <v>0</v>
      </c>
    </row>
    <row r="86" spans="1:10" ht="30" x14ac:dyDescent="0.25">
      <c r="A86" s="183"/>
      <c r="B86" s="184" t="s">
        <v>104</v>
      </c>
      <c r="C86" s="185"/>
      <c r="D86" s="176"/>
      <c r="E86" s="174"/>
      <c r="F86" s="186"/>
      <c r="G86" s="176"/>
      <c r="H86" s="174"/>
      <c r="I86" s="187"/>
      <c r="J86" s="188">
        <v>0.1</v>
      </c>
    </row>
    <row r="87" spans="1:10" ht="30.75" thickBot="1" x14ac:dyDescent="0.3">
      <c r="A87" s="86"/>
      <c r="B87" s="11" t="s">
        <v>105</v>
      </c>
      <c r="C87" s="87"/>
      <c r="D87" s="88"/>
      <c r="E87" s="89"/>
      <c r="F87" s="69"/>
      <c r="G87" s="88"/>
      <c r="H87" s="89"/>
      <c r="I87" s="90"/>
      <c r="J87" s="310">
        <f>J85*J86</f>
        <v>0</v>
      </c>
    </row>
    <row r="88" spans="1:10" ht="23.25" customHeight="1" x14ac:dyDescent="0.25">
      <c r="A88" s="193"/>
      <c r="B88" s="193"/>
      <c r="C88" s="193"/>
      <c r="D88" s="193"/>
      <c r="E88" s="193"/>
      <c r="F88" s="193"/>
      <c r="G88" s="193"/>
      <c r="H88" s="193"/>
      <c r="I88" s="193"/>
      <c r="J88" s="194"/>
    </row>
    <row r="89" spans="1:10" ht="24" thickBot="1" x14ac:dyDescent="0.3">
      <c r="A89" s="402" t="s">
        <v>110</v>
      </c>
      <c r="B89" s="402"/>
      <c r="C89" s="402"/>
      <c r="D89" s="402"/>
      <c r="E89" s="193"/>
      <c r="F89" s="193"/>
      <c r="G89" s="193"/>
      <c r="H89" s="193"/>
      <c r="I89" s="193"/>
      <c r="J89" s="193"/>
    </row>
    <row r="90" spans="1:10" ht="33.75" customHeight="1" x14ac:dyDescent="0.25">
      <c r="A90" s="395" t="s">
        <v>124</v>
      </c>
      <c r="B90" s="396"/>
      <c r="C90" s="396"/>
      <c r="D90" s="396"/>
      <c r="E90" s="396"/>
      <c r="F90" s="396"/>
      <c r="G90" s="396"/>
      <c r="H90" s="396"/>
      <c r="I90" s="396"/>
      <c r="J90" s="397"/>
    </row>
    <row r="91" spans="1:10" ht="6.75" customHeight="1" x14ac:dyDescent="0.25">
      <c r="A91" s="398"/>
      <c r="B91" s="399"/>
      <c r="C91" s="399"/>
      <c r="D91" s="399"/>
      <c r="E91" s="399"/>
      <c r="F91" s="399"/>
      <c r="G91" s="399"/>
      <c r="H91" s="399"/>
      <c r="I91" s="399"/>
      <c r="J91" s="400"/>
    </row>
    <row r="92" spans="1:10" ht="45" x14ac:dyDescent="0.25">
      <c r="A92" s="30" t="s">
        <v>0</v>
      </c>
      <c r="B92" s="196" t="s">
        <v>23</v>
      </c>
      <c r="C92" s="32" t="s">
        <v>2</v>
      </c>
      <c r="D92" s="31" t="s">
        <v>5</v>
      </c>
      <c r="E92" s="33" t="s">
        <v>119</v>
      </c>
      <c r="F92" s="33" t="s">
        <v>120</v>
      </c>
      <c r="G92" s="33" t="s">
        <v>7</v>
      </c>
      <c r="H92" s="33" t="s">
        <v>10</v>
      </c>
      <c r="I92" s="197" t="s">
        <v>65</v>
      </c>
      <c r="J92" s="110" t="s">
        <v>74</v>
      </c>
    </row>
    <row r="93" spans="1:10" x14ac:dyDescent="0.25">
      <c r="A93" s="12">
        <v>44</v>
      </c>
      <c r="B93" s="126" t="s">
        <v>96</v>
      </c>
      <c r="C93" s="13" t="s">
        <v>4</v>
      </c>
      <c r="D93" s="239"/>
      <c r="E93" s="239"/>
      <c r="F93" s="239"/>
      <c r="G93" s="239"/>
      <c r="H93" s="239"/>
      <c r="I93" s="274">
        <v>0.31</v>
      </c>
      <c r="J93" s="306">
        <f t="shared" ref="J93:J114" si="3">H93*I93</f>
        <v>0</v>
      </c>
    </row>
    <row r="94" spans="1:10" x14ac:dyDescent="0.25">
      <c r="A94" s="12">
        <v>45</v>
      </c>
      <c r="B94" s="126" t="s">
        <v>97</v>
      </c>
      <c r="C94" s="13" t="s">
        <v>4</v>
      </c>
      <c r="D94" s="239"/>
      <c r="E94" s="239"/>
      <c r="F94" s="239"/>
      <c r="G94" s="239"/>
      <c r="H94" s="239"/>
      <c r="I94" s="274">
        <v>0.01</v>
      </c>
      <c r="J94" s="306">
        <f t="shared" si="3"/>
        <v>0</v>
      </c>
    </row>
    <row r="95" spans="1:10" ht="15.75" customHeight="1" x14ac:dyDescent="0.25">
      <c r="A95" s="12">
        <v>46</v>
      </c>
      <c r="B95" s="126" t="s">
        <v>98</v>
      </c>
      <c r="C95" s="13" t="s">
        <v>4</v>
      </c>
      <c r="D95" s="239"/>
      <c r="E95" s="239"/>
      <c r="F95" s="239"/>
      <c r="G95" s="239"/>
      <c r="H95" s="239"/>
      <c r="I95" s="274">
        <v>0.02</v>
      </c>
      <c r="J95" s="306">
        <f t="shared" si="3"/>
        <v>0</v>
      </c>
    </row>
    <row r="96" spans="1:10" x14ac:dyDescent="0.25">
      <c r="A96" s="12">
        <v>47</v>
      </c>
      <c r="B96" s="126" t="s">
        <v>101</v>
      </c>
      <c r="C96" s="13" t="s">
        <v>4</v>
      </c>
      <c r="D96" s="239"/>
      <c r="E96" s="239"/>
      <c r="F96" s="239"/>
      <c r="G96" s="239"/>
      <c r="H96" s="239"/>
      <c r="I96" s="274">
        <v>0.02</v>
      </c>
      <c r="J96" s="306">
        <f t="shared" si="3"/>
        <v>0</v>
      </c>
    </row>
    <row r="97" spans="1:10" x14ac:dyDescent="0.25">
      <c r="A97" s="12">
        <v>48</v>
      </c>
      <c r="B97" s="126" t="s">
        <v>99</v>
      </c>
      <c r="C97" s="13" t="s">
        <v>4</v>
      </c>
      <c r="D97" s="239"/>
      <c r="E97" s="239"/>
      <c r="F97" s="239"/>
      <c r="G97" s="239"/>
      <c r="H97" s="239"/>
      <c r="I97" s="274">
        <v>0.05</v>
      </c>
      <c r="J97" s="306">
        <f t="shared" si="3"/>
        <v>0</v>
      </c>
    </row>
    <row r="98" spans="1:10" x14ac:dyDescent="0.25">
      <c r="A98" s="12">
        <v>49</v>
      </c>
      <c r="B98" s="126" t="s">
        <v>100</v>
      </c>
      <c r="C98" s="13" t="s">
        <v>4</v>
      </c>
      <c r="D98" s="239"/>
      <c r="E98" s="239"/>
      <c r="F98" s="239"/>
      <c r="G98" s="239"/>
      <c r="H98" s="239"/>
      <c r="I98" s="274">
        <v>0.02</v>
      </c>
      <c r="J98" s="306">
        <f t="shared" si="3"/>
        <v>0</v>
      </c>
    </row>
    <row r="99" spans="1:10" x14ac:dyDescent="0.25">
      <c r="A99" s="12">
        <v>50</v>
      </c>
      <c r="B99" s="4" t="s">
        <v>140</v>
      </c>
      <c r="C99" s="13" t="s">
        <v>4</v>
      </c>
      <c r="D99" s="239"/>
      <c r="E99" s="240"/>
      <c r="F99" s="240"/>
      <c r="G99" s="240"/>
      <c r="H99" s="239"/>
      <c r="I99" s="275">
        <v>0.06</v>
      </c>
      <c r="J99" s="306">
        <f t="shared" si="3"/>
        <v>0</v>
      </c>
    </row>
    <row r="100" spans="1:10" x14ac:dyDescent="0.25">
      <c r="A100" s="12">
        <v>51</v>
      </c>
      <c r="B100" s="8" t="s">
        <v>141</v>
      </c>
      <c r="C100" s="4" t="s">
        <v>4</v>
      </c>
      <c r="D100" s="239"/>
      <c r="E100" s="240"/>
      <c r="F100" s="240"/>
      <c r="G100" s="240"/>
      <c r="H100" s="239"/>
      <c r="I100" s="276">
        <v>0.22</v>
      </c>
      <c r="J100" s="306">
        <f t="shared" si="3"/>
        <v>0</v>
      </c>
    </row>
    <row r="101" spans="1:10" x14ac:dyDescent="0.25">
      <c r="A101" s="12">
        <v>52</v>
      </c>
      <c r="B101" s="6" t="s">
        <v>24</v>
      </c>
      <c r="C101" s="4" t="s">
        <v>12</v>
      </c>
      <c r="D101" s="239"/>
      <c r="E101" s="240"/>
      <c r="F101" s="240"/>
      <c r="G101" s="240"/>
      <c r="H101" s="239"/>
      <c r="I101" s="277">
        <v>0.1</v>
      </c>
      <c r="J101" s="306">
        <f t="shared" si="3"/>
        <v>0</v>
      </c>
    </row>
    <row r="102" spans="1:10" x14ac:dyDescent="0.25">
      <c r="A102" s="12">
        <v>53</v>
      </c>
      <c r="B102" s="6" t="s">
        <v>25</v>
      </c>
      <c r="C102" s="4" t="s">
        <v>12</v>
      </c>
      <c r="D102" s="239"/>
      <c r="E102" s="240"/>
      <c r="F102" s="240"/>
      <c r="G102" s="240"/>
      <c r="H102" s="239"/>
      <c r="I102" s="276">
        <v>0.02</v>
      </c>
      <c r="J102" s="306">
        <f t="shared" si="3"/>
        <v>0</v>
      </c>
    </row>
    <row r="103" spans="1:10" x14ac:dyDescent="0.25">
      <c r="A103" s="12">
        <v>54</v>
      </c>
      <c r="B103" s="6" t="s">
        <v>26</v>
      </c>
      <c r="C103" s="4" t="s">
        <v>12</v>
      </c>
      <c r="D103" s="239"/>
      <c r="E103" s="240"/>
      <c r="F103" s="240"/>
      <c r="G103" s="240"/>
      <c r="H103" s="239"/>
      <c r="I103" s="277">
        <v>0.01</v>
      </c>
      <c r="J103" s="306">
        <f t="shared" si="3"/>
        <v>0</v>
      </c>
    </row>
    <row r="104" spans="1:10" x14ac:dyDescent="0.25">
      <c r="A104" s="12">
        <v>55</v>
      </c>
      <c r="B104" s="6" t="s">
        <v>27</v>
      </c>
      <c r="C104" s="4" t="s">
        <v>4</v>
      </c>
      <c r="D104" s="239"/>
      <c r="E104" s="240"/>
      <c r="F104" s="240"/>
      <c r="G104" s="240"/>
      <c r="H104" s="239"/>
      <c r="I104" s="276">
        <v>0.06</v>
      </c>
      <c r="J104" s="306">
        <f t="shared" si="3"/>
        <v>0</v>
      </c>
    </row>
    <row r="105" spans="1:10" x14ac:dyDescent="0.25">
      <c r="A105" s="12">
        <v>56</v>
      </c>
      <c r="B105" s="6" t="s">
        <v>28</v>
      </c>
      <c r="C105" s="4" t="s">
        <v>4</v>
      </c>
      <c r="D105" s="239"/>
      <c r="E105" s="240"/>
      <c r="F105" s="240"/>
      <c r="G105" s="240"/>
      <c r="H105" s="239"/>
      <c r="I105" s="277">
        <v>0.01</v>
      </c>
      <c r="J105" s="306">
        <f t="shared" si="3"/>
        <v>0</v>
      </c>
    </row>
    <row r="106" spans="1:10" x14ac:dyDescent="0.25">
      <c r="A106" s="12">
        <v>57</v>
      </c>
      <c r="B106" s="6" t="s">
        <v>29</v>
      </c>
      <c r="C106" s="4" t="s">
        <v>4</v>
      </c>
      <c r="D106" s="239"/>
      <c r="E106" s="240"/>
      <c r="F106" s="240"/>
      <c r="G106" s="240"/>
      <c r="H106" s="239"/>
      <c r="I106" s="277">
        <v>0.01</v>
      </c>
      <c r="J106" s="306">
        <f t="shared" si="3"/>
        <v>0</v>
      </c>
    </row>
    <row r="107" spans="1:10" x14ac:dyDescent="0.25">
      <c r="A107" s="12">
        <v>58</v>
      </c>
      <c r="B107" s="91" t="s">
        <v>45</v>
      </c>
      <c r="C107" s="91" t="s">
        <v>4</v>
      </c>
      <c r="D107" s="239"/>
      <c r="E107" s="240"/>
      <c r="F107" s="240"/>
      <c r="G107" s="240"/>
      <c r="H107" s="239"/>
      <c r="I107" s="278">
        <v>0.01</v>
      </c>
      <c r="J107" s="306">
        <f t="shared" si="3"/>
        <v>0</v>
      </c>
    </row>
    <row r="108" spans="1:10" x14ac:dyDescent="0.25">
      <c r="A108" s="12">
        <v>59</v>
      </c>
      <c r="B108" s="6" t="s">
        <v>36</v>
      </c>
      <c r="C108" s="6" t="s">
        <v>4</v>
      </c>
      <c r="D108" s="239"/>
      <c r="E108" s="240"/>
      <c r="F108" s="240"/>
      <c r="G108" s="240"/>
      <c r="H108" s="239"/>
      <c r="I108" s="259">
        <v>0.01</v>
      </c>
      <c r="J108" s="306">
        <f t="shared" si="3"/>
        <v>0</v>
      </c>
    </row>
    <row r="109" spans="1:10" x14ac:dyDescent="0.25">
      <c r="A109" s="12">
        <v>60</v>
      </c>
      <c r="B109" s="6" t="s">
        <v>37</v>
      </c>
      <c r="C109" s="6" t="s">
        <v>4</v>
      </c>
      <c r="D109" s="239"/>
      <c r="E109" s="240"/>
      <c r="F109" s="240"/>
      <c r="G109" s="240"/>
      <c r="H109" s="239"/>
      <c r="I109" s="259">
        <v>0.01</v>
      </c>
      <c r="J109" s="306">
        <f t="shared" si="3"/>
        <v>0</v>
      </c>
    </row>
    <row r="110" spans="1:10" x14ac:dyDescent="0.25">
      <c r="A110" s="12">
        <v>61</v>
      </c>
      <c r="B110" s="6" t="s">
        <v>38</v>
      </c>
      <c r="C110" s="6" t="s">
        <v>4</v>
      </c>
      <c r="D110" s="239"/>
      <c r="E110" s="240"/>
      <c r="F110" s="240"/>
      <c r="G110" s="240"/>
      <c r="H110" s="239"/>
      <c r="I110" s="259">
        <v>0.01</v>
      </c>
      <c r="J110" s="306">
        <f t="shared" si="3"/>
        <v>0</v>
      </c>
    </row>
    <row r="111" spans="1:10" x14ac:dyDescent="0.25">
      <c r="A111" s="12">
        <v>62</v>
      </c>
      <c r="B111" s="6" t="s">
        <v>80</v>
      </c>
      <c r="C111" s="6" t="s">
        <v>4</v>
      </c>
      <c r="D111" s="239"/>
      <c r="E111" s="240"/>
      <c r="F111" s="240"/>
      <c r="G111" s="240"/>
      <c r="H111" s="239"/>
      <c r="I111" s="259">
        <v>0.01</v>
      </c>
      <c r="J111" s="230">
        <f t="shared" si="3"/>
        <v>0</v>
      </c>
    </row>
    <row r="112" spans="1:10" x14ac:dyDescent="0.25">
      <c r="A112" s="12">
        <v>63</v>
      </c>
      <c r="B112" s="6" t="s">
        <v>39</v>
      </c>
      <c r="C112" s="6" t="s">
        <v>4</v>
      </c>
      <c r="D112" s="239"/>
      <c r="E112" s="240"/>
      <c r="F112" s="240"/>
      <c r="G112" s="240"/>
      <c r="H112" s="239"/>
      <c r="I112" s="259">
        <v>0.01</v>
      </c>
      <c r="J112" s="306">
        <f t="shared" si="3"/>
        <v>0</v>
      </c>
    </row>
    <row r="113" spans="1:10" x14ac:dyDescent="0.25">
      <c r="A113" s="12">
        <v>64</v>
      </c>
      <c r="B113" s="6" t="s">
        <v>40</v>
      </c>
      <c r="C113" s="6" t="s">
        <v>12</v>
      </c>
      <c r="D113" s="239"/>
      <c r="E113" s="240"/>
      <c r="F113" s="240"/>
      <c r="G113" s="240"/>
      <c r="H113" s="239"/>
      <c r="I113" s="259">
        <v>0.01</v>
      </c>
      <c r="J113" s="307">
        <f t="shared" si="3"/>
        <v>0</v>
      </c>
    </row>
    <row r="114" spans="1:10" ht="15.75" thickBot="1" x14ac:dyDescent="0.3">
      <c r="A114" s="302">
        <v>65</v>
      </c>
      <c r="B114" s="303" t="s">
        <v>41</v>
      </c>
      <c r="C114" s="303" t="s">
        <v>30</v>
      </c>
      <c r="D114" s="294"/>
      <c r="E114" s="243"/>
      <c r="F114" s="243"/>
      <c r="G114" s="243"/>
      <c r="H114" s="294"/>
      <c r="I114" s="304">
        <v>0.01</v>
      </c>
      <c r="J114" s="350">
        <f t="shared" si="3"/>
        <v>0</v>
      </c>
    </row>
    <row r="115" spans="1:10" ht="15.75" thickBot="1" x14ac:dyDescent="0.3">
      <c r="A115" s="346"/>
      <c r="B115" s="347"/>
      <c r="C115" s="195"/>
      <c r="D115" s="195"/>
      <c r="E115" s="195"/>
      <c r="F115" s="198"/>
      <c r="G115" s="195"/>
      <c r="H115" s="195"/>
      <c r="I115" s="348">
        <f>SUM(I93:I114)</f>
        <v>1.0000000000000002</v>
      </c>
      <c r="J115" s="349"/>
    </row>
    <row r="116" spans="1:10" ht="30" x14ac:dyDescent="0.25">
      <c r="A116" s="65"/>
      <c r="B116" s="146" t="s">
        <v>106</v>
      </c>
      <c r="C116" s="66"/>
      <c r="D116" s="70"/>
      <c r="E116" s="66"/>
      <c r="F116" s="137"/>
      <c r="G116" s="66"/>
      <c r="H116" s="70"/>
      <c r="I116" s="147"/>
      <c r="J116" s="324">
        <f>SUM(J93:J114)</f>
        <v>0</v>
      </c>
    </row>
    <row r="117" spans="1:10" ht="30" x14ac:dyDescent="0.25">
      <c r="A117" s="128"/>
      <c r="B117" s="127" t="s">
        <v>107</v>
      </c>
      <c r="C117" s="74"/>
      <c r="D117" s="71"/>
      <c r="E117" s="74"/>
      <c r="F117" s="103"/>
      <c r="G117" s="74"/>
      <c r="H117" s="71"/>
      <c r="I117" s="74"/>
      <c r="J117" s="219">
        <v>0.04</v>
      </c>
    </row>
    <row r="118" spans="1:10" ht="30.75" thickBot="1" x14ac:dyDescent="0.3">
      <c r="A118" s="208"/>
      <c r="B118" s="209" t="s">
        <v>108</v>
      </c>
      <c r="C118" s="210"/>
      <c r="D118" s="181"/>
      <c r="E118" s="210"/>
      <c r="F118" s="211"/>
      <c r="G118" s="210"/>
      <c r="H118" s="181"/>
      <c r="I118" s="210"/>
      <c r="J118" s="325">
        <f>J116*J117</f>
        <v>0</v>
      </c>
    </row>
    <row r="119" spans="1:10" ht="15.75" thickBot="1" x14ac:dyDescent="0.3">
      <c r="A119" s="207"/>
      <c r="B119" s="214"/>
      <c r="C119" s="207"/>
      <c r="D119" s="207"/>
      <c r="E119" s="207"/>
      <c r="F119" s="212"/>
      <c r="G119" s="207"/>
      <c r="H119" s="207"/>
      <c r="I119" s="207"/>
      <c r="J119" s="220"/>
    </row>
    <row r="120" spans="1:10" ht="15.75" thickBot="1" x14ac:dyDescent="0.3">
      <c r="A120" s="221"/>
      <c r="B120" s="215" t="s">
        <v>109</v>
      </c>
      <c r="C120" s="222"/>
      <c r="D120" s="223"/>
      <c r="E120" s="224"/>
      <c r="F120" s="223"/>
      <c r="G120" s="224"/>
      <c r="H120" s="224"/>
      <c r="I120" s="223"/>
      <c r="J120" s="297">
        <f>J28+J50+J67+J78+J87+J118</f>
        <v>0</v>
      </c>
    </row>
    <row r="121" spans="1:10" x14ac:dyDescent="0.25">
      <c r="A121" s="217"/>
      <c r="B121" s="217"/>
      <c r="C121" s="217"/>
      <c r="D121" s="217"/>
      <c r="E121" s="217"/>
      <c r="F121" s="217"/>
      <c r="G121" s="217"/>
      <c r="H121" s="217"/>
      <c r="I121" s="217"/>
      <c r="J121" s="217"/>
    </row>
    <row r="122" spans="1:10" x14ac:dyDescent="0.25">
      <c r="A122" s="217"/>
      <c r="B122" s="217"/>
      <c r="C122" s="217"/>
      <c r="D122" s="217"/>
      <c r="E122" s="217"/>
      <c r="F122" s="217"/>
      <c r="G122" s="217"/>
      <c r="H122" s="217"/>
      <c r="I122" s="217"/>
      <c r="J122" s="217"/>
    </row>
    <row r="123" spans="1:10" x14ac:dyDescent="0.25">
      <c r="A123" s="217"/>
      <c r="B123" s="217"/>
      <c r="C123" s="217"/>
      <c r="D123" s="217"/>
      <c r="E123" s="217"/>
      <c r="F123" s="217"/>
      <c r="G123" s="217"/>
      <c r="H123" s="217"/>
      <c r="I123" s="217"/>
      <c r="J123" s="217"/>
    </row>
    <row r="124" spans="1:10" x14ac:dyDescent="0.25">
      <c r="A124" s="217"/>
      <c r="B124" s="217"/>
      <c r="C124" s="217"/>
      <c r="D124" s="217"/>
      <c r="E124" s="217"/>
      <c r="F124" s="217"/>
      <c r="G124" s="217"/>
      <c r="H124" s="217"/>
      <c r="I124" s="217"/>
      <c r="J124" s="217"/>
    </row>
    <row r="125" spans="1:10" x14ac:dyDescent="0.25">
      <c r="A125" s="217"/>
      <c r="B125" s="217"/>
      <c r="C125" s="217"/>
      <c r="D125" s="217"/>
      <c r="E125" s="217"/>
      <c r="F125" s="217"/>
      <c r="G125" s="217"/>
      <c r="H125" s="217"/>
      <c r="I125" s="217"/>
      <c r="J125" s="217"/>
    </row>
    <row r="126" spans="1:10" x14ac:dyDescent="0.25">
      <c r="A126" s="217"/>
      <c r="B126" s="217"/>
      <c r="C126" s="217"/>
      <c r="D126" s="217"/>
      <c r="E126" s="217"/>
      <c r="F126" s="217"/>
      <c r="G126" s="217"/>
      <c r="H126" s="217"/>
      <c r="I126" s="217"/>
      <c r="J126" s="217"/>
    </row>
    <row r="127" spans="1:10" x14ac:dyDescent="0.25">
      <c r="A127" s="217"/>
      <c r="B127" s="217"/>
      <c r="C127" s="217"/>
      <c r="D127" s="217"/>
      <c r="E127" s="217"/>
      <c r="F127" s="217"/>
      <c r="G127" s="217"/>
      <c r="H127" s="217"/>
      <c r="I127" s="217"/>
      <c r="J127" s="217"/>
    </row>
    <row r="128" spans="1:10" x14ac:dyDescent="0.25">
      <c r="A128" s="217"/>
      <c r="B128" s="217"/>
      <c r="C128" s="217"/>
      <c r="D128" s="217"/>
      <c r="E128" s="217"/>
      <c r="F128" s="217"/>
      <c r="G128" s="217"/>
      <c r="H128" s="217"/>
      <c r="I128" s="217"/>
      <c r="J128" s="217"/>
    </row>
    <row r="129" spans="1:10" x14ac:dyDescent="0.25">
      <c r="A129" s="217"/>
      <c r="B129" s="217"/>
      <c r="C129" s="217"/>
      <c r="D129" s="217"/>
      <c r="E129" s="217"/>
      <c r="F129" s="217"/>
      <c r="G129" s="217"/>
      <c r="H129" s="217"/>
      <c r="I129" s="217"/>
      <c r="J129" s="217"/>
    </row>
    <row r="130" spans="1:10" x14ac:dyDescent="0.25">
      <c r="A130" s="217"/>
      <c r="B130" s="217"/>
      <c r="C130" s="217"/>
      <c r="D130" s="217"/>
      <c r="E130" s="217"/>
      <c r="F130" s="217"/>
      <c r="G130" s="217"/>
      <c r="H130" s="217"/>
      <c r="I130" s="217"/>
      <c r="J130" s="217"/>
    </row>
    <row r="131" spans="1:10" x14ac:dyDescent="0.25">
      <c r="A131" s="217"/>
      <c r="B131" s="217"/>
      <c r="C131" s="217"/>
      <c r="D131" s="217"/>
      <c r="E131" s="217"/>
      <c r="F131" s="217"/>
      <c r="G131" s="217"/>
      <c r="H131" s="217"/>
      <c r="I131" s="217"/>
      <c r="J131" s="217"/>
    </row>
    <row r="132" spans="1:10" x14ac:dyDescent="0.25">
      <c r="A132" s="217"/>
      <c r="B132" s="217"/>
      <c r="C132" s="217"/>
      <c r="D132" s="217"/>
      <c r="E132" s="217"/>
      <c r="F132" s="217"/>
      <c r="G132" s="217"/>
      <c r="H132" s="217"/>
      <c r="I132" s="217"/>
      <c r="J132" s="217"/>
    </row>
    <row r="133" spans="1:10" x14ac:dyDescent="0.25">
      <c r="A133" s="217"/>
      <c r="B133" s="217"/>
      <c r="C133" s="217"/>
      <c r="D133" s="217"/>
      <c r="E133" s="217"/>
      <c r="F133" s="217"/>
      <c r="G133" s="217"/>
      <c r="H133" s="217"/>
      <c r="I133" s="217"/>
      <c r="J133" s="217"/>
    </row>
    <row r="134" spans="1:10" x14ac:dyDescent="0.25">
      <c r="A134" s="217"/>
      <c r="B134" s="217"/>
      <c r="C134" s="217"/>
      <c r="D134" s="217"/>
      <c r="E134" s="217"/>
      <c r="F134" s="217"/>
      <c r="G134" s="217"/>
      <c r="H134" s="217"/>
      <c r="I134" s="217"/>
      <c r="J134" s="217"/>
    </row>
    <row r="135" spans="1:10" x14ac:dyDescent="0.25">
      <c r="A135" s="217"/>
      <c r="B135" s="217"/>
      <c r="C135" s="217"/>
      <c r="D135" s="217"/>
      <c r="E135" s="217"/>
      <c r="F135" s="217"/>
      <c r="G135" s="217"/>
      <c r="H135" s="217"/>
      <c r="I135" s="217"/>
      <c r="J135" s="217"/>
    </row>
    <row r="136" spans="1:10" x14ac:dyDescent="0.25">
      <c r="A136" s="217"/>
      <c r="B136" s="217"/>
      <c r="C136" s="217"/>
      <c r="D136" s="217"/>
      <c r="E136" s="217"/>
      <c r="F136" s="217"/>
      <c r="G136" s="217"/>
      <c r="H136" s="217"/>
      <c r="I136" s="217"/>
      <c r="J136" s="217"/>
    </row>
    <row r="137" spans="1:10" x14ac:dyDescent="0.25">
      <c r="A137" s="217"/>
      <c r="B137" s="217"/>
      <c r="C137" s="217"/>
      <c r="D137" s="217"/>
      <c r="E137" s="217"/>
      <c r="F137" s="217"/>
      <c r="G137" s="217"/>
      <c r="H137" s="217"/>
      <c r="I137" s="217"/>
      <c r="J137" s="217"/>
    </row>
    <row r="138" spans="1:10" x14ac:dyDescent="0.25">
      <c r="A138" s="217"/>
      <c r="B138" s="217"/>
      <c r="C138" s="217"/>
      <c r="D138" s="217"/>
      <c r="E138" s="217"/>
      <c r="F138" s="217"/>
      <c r="G138" s="217"/>
      <c r="H138" s="217"/>
      <c r="I138" s="217"/>
      <c r="J138" s="217"/>
    </row>
    <row r="139" spans="1:10" x14ac:dyDescent="0.25">
      <c r="A139" s="217"/>
      <c r="B139" s="217"/>
      <c r="C139" s="217"/>
      <c r="D139" s="217"/>
      <c r="E139" s="217"/>
      <c r="F139" s="217"/>
      <c r="G139" s="217"/>
      <c r="H139" s="217"/>
      <c r="I139" s="217"/>
      <c r="J139" s="217"/>
    </row>
    <row r="140" spans="1:10" x14ac:dyDescent="0.25">
      <c r="A140" s="217"/>
      <c r="B140" s="217"/>
      <c r="C140" s="217"/>
      <c r="D140" s="217"/>
      <c r="E140" s="217"/>
      <c r="F140" s="217"/>
      <c r="G140" s="217"/>
      <c r="H140" s="217"/>
      <c r="I140" s="217"/>
      <c r="J140" s="217"/>
    </row>
    <row r="141" spans="1:10" x14ac:dyDescent="0.25">
      <c r="A141" s="217"/>
      <c r="B141" s="217"/>
      <c r="C141" s="217"/>
      <c r="D141" s="217"/>
      <c r="E141" s="217"/>
      <c r="F141" s="217"/>
      <c r="G141" s="217"/>
      <c r="H141" s="217"/>
      <c r="I141" s="217"/>
      <c r="J141" s="217"/>
    </row>
    <row r="142" spans="1:10" x14ac:dyDescent="0.25">
      <c r="A142" s="217"/>
      <c r="B142" s="217"/>
      <c r="C142" s="217"/>
      <c r="D142" s="217"/>
      <c r="E142" s="217"/>
      <c r="F142" s="217"/>
      <c r="G142" s="217"/>
      <c r="H142" s="217"/>
      <c r="I142" s="217"/>
      <c r="J142" s="217"/>
    </row>
    <row r="143" spans="1:10" x14ac:dyDescent="0.25">
      <c r="A143" s="217"/>
      <c r="B143" s="217"/>
      <c r="C143" s="217"/>
      <c r="D143" s="217"/>
      <c r="E143" s="217"/>
      <c r="F143" s="217"/>
      <c r="G143" s="217"/>
      <c r="H143" s="217"/>
      <c r="I143" s="217"/>
      <c r="J143" s="217"/>
    </row>
    <row r="144" spans="1:10" x14ac:dyDescent="0.25">
      <c r="A144" s="217"/>
      <c r="B144" s="217"/>
      <c r="C144" s="217"/>
      <c r="D144" s="217"/>
      <c r="E144" s="217"/>
      <c r="F144" s="217"/>
      <c r="G144" s="217"/>
      <c r="H144" s="217"/>
      <c r="I144" s="217"/>
      <c r="J144" s="217"/>
    </row>
    <row r="145" spans="1:10" x14ac:dyDescent="0.25">
      <c r="A145" s="217"/>
      <c r="B145" s="217"/>
      <c r="C145" s="217"/>
      <c r="D145" s="217"/>
      <c r="E145" s="217"/>
      <c r="F145" s="217"/>
      <c r="G145" s="217"/>
      <c r="H145" s="217"/>
      <c r="I145" s="217"/>
      <c r="J145" s="217"/>
    </row>
    <row r="146" spans="1:10" x14ac:dyDescent="0.25">
      <c r="A146" s="217"/>
      <c r="B146" s="217"/>
      <c r="C146" s="217"/>
      <c r="D146" s="217"/>
      <c r="E146" s="217"/>
      <c r="F146" s="217"/>
      <c r="G146" s="217"/>
      <c r="H146" s="217"/>
      <c r="I146" s="217"/>
      <c r="J146" s="217"/>
    </row>
    <row r="147" spans="1:10" x14ac:dyDescent="0.25">
      <c r="A147" s="217"/>
      <c r="B147" s="217"/>
      <c r="C147" s="217"/>
      <c r="D147" s="217"/>
      <c r="E147" s="217"/>
      <c r="F147" s="217"/>
      <c r="G147" s="217"/>
      <c r="H147" s="217"/>
      <c r="I147" s="217"/>
      <c r="J147" s="217"/>
    </row>
    <row r="148" spans="1:10" x14ac:dyDescent="0.25">
      <c r="A148" s="217"/>
      <c r="B148" s="217"/>
      <c r="C148" s="217"/>
      <c r="D148" s="217"/>
      <c r="E148" s="217"/>
      <c r="F148" s="217"/>
      <c r="G148" s="217"/>
      <c r="H148" s="217"/>
      <c r="I148" s="217"/>
      <c r="J148" s="217"/>
    </row>
    <row r="149" spans="1:10" x14ac:dyDescent="0.25">
      <c r="A149" s="217"/>
      <c r="B149" s="217"/>
      <c r="C149" s="217"/>
      <c r="D149" s="217"/>
      <c r="E149" s="217"/>
      <c r="F149" s="217"/>
      <c r="G149" s="217"/>
      <c r="H149" s="217"/>
      <c r="I149" s="217"/>
      <c r="J149" s="217"/>
    </row>
    <row r="150" spans="1:10" x14ac:dyDescent="0.25">
      <c r="A150" s="217"/>
      <c r="B150" s="217"/>
      <c r="C150" s="217"/>
      <c r="D150" s="217"/>
      <c r="E150" s="217"/>
      <c r="F150" s="217"/>
      <c r="G150" s="217"/>
      <c r="H150" s="217"/>
      <c r="I150" s="217"/>
      <c r="J150" s="217"/>
    </row>
    <row r="151" spans="1:10" x14ac:dyDescent="0.25">
      <c r="A151" s="217"/>
      <c r="B151" s="217"/>
      <c r="C151" s="217"/>
      <c r="D151" s="217"/>
      <c r="E151" s="217"/>
      <c r="F151" s="217"/>
      <c r="G151" s="217"/>
      <c r="H151" s="217"/>
      <c r="I151" s="217"/>
      <c r="J151" s="217"/>
    </row>
    <row r="152" spans="1:10" x14ac:dyDescent="0.25">
      <c r="A152" s="217"/>
      <c r="B152" s="217"/>
      <c r="C152" s="217"/>
      <c r="D152" s="217"/>
      <c r="E152" s="217"/>
      <c r="F152" s="217"/>
      <c r="G152" s="217"/>
      <c r="H152" s="217"/>
      <c r="I152" s="217"/>
      <c r="J152" s="217"/>
    </row>
    <row r="153" spans="1:10" x14ac:dyDescent="0.25">
      <c r="A153" s="217"/>
      <c r="B153" s="217"/>
      <c r="C153" s="217"/>
      <c r="D153" s="217"/>
      <c r="E153" s="217"/>
      <c r="F153" s="217"/>
      <c r="G153" s="217"/>
      <c r="H153" s="217"/>
      <c r="I153" s="217"/>
      <c r="J153" s="217"/>
    </row>
    <row r="154" spans="1:10" x14ac:dyDescent="0.25">
      <c r="A154" s="217"/>
      <c r="B154" s="217"/>
      <c r="C154" s="217"/>
      <c r="D154" s="217"/>
      <c r="E154" s="217"/>
      <c r="F154" s="217"/>
      <c r="G154" s="217"/>
      <c r="H154" s="217"/>
      <c r="I154" s="217"/>
      <c r="J154" s="217"/>
    </row>
    <row r="155" spans="1:10" x14ac:dyDescent="0.25">
      <c r="A155" s="217"/>
      <c r="B155" s="217"/>
      <c r="C155" s="217"/>
      <c r="D155" s="217"/>
      <c r="E155" s="217"/>
      <c r="F155" s="217"/>
      <c r="G155" s="217"/>
      <c r="H155" s="217"/>
      <c r="I155" s="217"/>
      <c r="J155" s="217"/>
    </row>
    <row r="156" spans="1:10" x14ac:dyDescent="0.25">
      <c r="A156" s="217"/>
      <c r="B156" s="217"/>
      <c r="C156" s="217"/>
      <c r="D156" s="217"/>
      <c r="E156" s="217"/>
      <c r="F156" s="217"/>
      <c r="G156" s="217"/>
      <c r="H156" s="217"/>
      <c r="I156" s="217"/>
      <c r="J156" s="217"/>
    </row>
    <row r="157" spans="1:10" x14ac:dyDescent="0.25">
      <c r="A157" s="217"/>
      <c r="B157" s="217"/>
      <c r="C157" s="217"/>
      <c r="D157" s="217"/>
      <c r="E157" s="217"/>
      <c r="F157" s="217"/>
      <c r="G157" s="217"/>
      <c r="H157" s="217"/>
      <c r="I157" s="217"/>
      <c r="J157" s="217"/>
    </row>
    <row r="158" spans="1:10" x14ac:dyDescent="0.25">
      <c r="A158" s="217"/>
      <c r="B158" s="217"/>
      <c r="C158" s="217"/>
      <c r="D158" s="217"/>
      <c r="E158" s="217"/>
      <c r="F158" s="217"/>
      <c r="G158" s="217"/>
      <c r="H158" s="217"/>
      <c r="I158" s="217"/>
      <c r="J158" s="217"/>
    </row>
    <row r="159" spans="1:10" x14ac:dyDescent="0.25">
      <c r="A159" s="217"/>
      <c r="B159" s="217"/>
      <c r="C159" s="217"/>
      <c r="D159" s="217"/>
      <c r="E159" s="217"/>
      <c r="F159" s="217"/>
      <c r="G159" s="217"/>
      <c r="H159" s="217"/>
      <c r="I159" s="217"/>
      <c r="J159" s="217"/>
    </row>
    <row r="160" spans="1:10" x14ac:dyDescent="0.25">
      <c r="A160" s="217"/>
      <c r="B160" s="217"/>
      <c r="C160" s="217"/>
      <c r="D160" s="217"/>
      <c r="E160" s="217"/>
      <c r="F160" s="217"/>
      <c r="G160" s="217"/>
      <c r="H160" s="217"/>
      <c r="I160" s="217"/>
      <c r="J160" s="217"/>
    </row>
  </sheetData>
  <sheetProtection algorithmName="SHA-512" hashValue="1jgtiURZ/jzvV8aYgahxQUE0NHUpF4XvCamG5ER02Nn4dD9Q/p0Z956vIQC8YDuygbt/QAskWCd8TByfOSzF2A==" saltValue="NFmcfID7PN7QJ+2mOzW8kg==" spinCount="100000" sheet="1" objects="1" scenarios="1"/>
  <mergeCells count="3">
    <mergeCell ref="B3:I3"/>
    <mergeCell ref="A90:J91"/>
    <mergeCell ref="A89:D89"/>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57"/>
  <sheetViews>
    <sheetView tabSelected="1" topLeftCell="A88" zoomScale="85" zoomScaleNormal="85" workbookViewId="0">
      <selection activeCell="O94" sqref="O94"/>
    </sheetView>
  </sheetViews>
  <sheetFormatPr defaultRowHeight="15" x14ac:dyDescent="0.25"/>
  <cols>
    <col min="1" max="1" width="10.5703125" customWidth="1"/>
    <col min="2" max="2" width="53.140625" customWidth="1"/>
    <col min="3" max="3" width="11.140625" bestFit="1" customWidth="1"/>
    <col min="4" max="4" width="7.7109375" bestFit="1" customWidth="1"/>
    <col min="5" max="5" width="15.85546875" customWidth="1"/>
    <col min="6" max="6" width="15.42578125" customWidth="1"/>
    <col min="7" max="7" width="17" customWidth="1"/>
    <col min="8" max="8" width="14.28515625" bestFit="1" customWidth="1"/>
    <col min="9" max="9" width="14.28515625" customWidth="1"/>
    <col min="10" max="10" width="17" customWidth="1"/>
  </cols>
  <sheetData>
    <row r="1" spans="1:10" ht="20.25" x14ac:dyDescent="0.3">
      <c r="A1" s="173" t="s">
        <v>118</v>
      </c>
      <c r="B1" s="112"/>
      <c r="C1" s="112"/>
      <c r="D1" s="112"/>
      <c r="E1" s="112"/>
      <c r="F1" s="112"/>
      <c r="G1" s="112"/>
      <c r="H1" s="112"/>
      <c r="I1" s="112"/>
    </row>
    <row r="2" spans="1:10" ht="15.75" thickBot="1" x14ac:dyDescent="0.3">
      <c r="A2" s="112"/>
      <c r="B2" s="112"/>
      <c r="C2" s="112"/>
      <c r="D2" s="112"/>
      <c r="E2" s="112"/>
      <c r="F2" s="112"/>
      <c r="G2" s="112"/>
      <c r="H2" s="112"/>
      <c r="I2" s="112"/>
    </row>
    <row r="3" spans="1:10" ht="15.75" thickBot="1" x14ac:dyDescent="0.3">
      <c r="A3" s="200"/>
      <c r="B3" s="393" t="s">
        <v>54</v>
      </c>
      <c r="C3" s="394"/>
      <c r="D3" s="394"/>
      <c r="E3" s="394"/>
      <c r="F3" s="394"/>
      <c r="G3" s="394"/>
      <c r="H3" s="394"/>
      <c r="I3" s="394"/>
      <c r="J3" s="203"/>
    </row>
    <row r="4" spans="1:10" ht="44.25" customHeight="1" thickBot="1" x14ac:dyDescent="0.3">
      <c r="A4" s="93" t="s">
        <v>0</v>
      </c>
      <c r="B4" s="94" t="s">
        <v>7</v>
      </c>
      <c r="C4" s="95" t="s">
        <v>2</v>
      </c>
      <c r="D4" s="94" t="s">
        <v>5</v>
      </c>
      <c r="E4" s="95" t="s">
        <v>6</v>
      </c>
      <c r="F4" s="96" t="s">
        <v>7</v>
      </c>
      <c r="G4" s="96" t="s">
        <v>10</v>
      </c>
      <c r="H4" s="149"/>
      <c r="I4" s="227" t="s">
        <v>63</v>
      </c>
      <c r="J4" s="110" t="s">
        <v>64</v>
      </c>
    </row>
    <row r="5" spans="1:10" ht="17.25" customHeight="1" thickBot="1" x14ac:dyDescent="0.3">
      <c r="A5" s="38" t="s">
        <v>34</v>
      </c>
      <c r="B5" s="35"/>
      <c r="C5" s="36"/>
      <c r="D5" s="35"/>
      <c r="E5" s="36"/>
      <c r="F5" s="39"/>
      <c r="G5" s="39"/>
      <c r="H5" s="154"/>
      <c r="I5" s="36"/>
      <c r="J5" s="37"/>
    </row>
    <row r="6" spans="1:10" x14ac:dyDescent="0.25">
      <c r="A6" s="12">
        <v>1</v>
      </c>
      <c r="B6" s="48" t="s">
        <v>32</v>
      </c>
      <c r="C6" s="13" t="s">
        <v>4</v>
      </c>
      <c r="D6" s="293"/>
      <c r="E6" s="242"/>
      <c r="F6" s="242"/>
      <c r="G6" s="292"/>
      <c r="H6" s="100"/>
      <c r="I6" s="256">
        <v>0.65</v>
      </c>
      <c r="J6" s="231">
        <f>G6*I6</f>
        <v>0</v>
      </c>
    </row>
    <row r="7" spans="1:10" x14ac:dyDescent="0.25">
      <c r="A7" s="92"/>
      <c r="B7" s="47" t="s">
        <v>75</v>
      </c>
      <c r="C7" s="14"/>
      <c r="D7" s="15"/>
      <c r="E7" s="15"/>
      <c r="F7" s="16"/>
      <c r="G7" s="17"/>
      <c r="H7" s="175"/>
      <c r="I7" s="175"/>
      <c r="J7" s="179"/>
    </row>
    <row r="8" spans="1:10" x14ac:dyDescent="0.25">
      <c r="A8" s="92"/>
      <c r="B8" s="47" t="s">
        <v>76</v>
      </c>
      <c r="C8" s="14"/>
      <c r="D8" s="15"/>
      <c r="E8" s="15"/>
      <c r="F8" s="16"/>
      <c r="G8" s="17"/>
      <c r="H8" s="70"/>
      <c r="I8" s="70"/>
      <c r="J8" s="177"/>
    </row>
    <row r="9" spans="1:10" x14ac:dyDescent="0.25">
      <c r="A9" s="92"/>
      <c r="B9" s="47" t="s">
        <v>46</v>
      </c>
      <c r="C9" s="14"/>
      <c r="D9" s="15"/>
      <c r="E9" s="15"/>
      <c r="F9" s="16"/>
      <c r="G9" s="17"/>
      <c r="H9" s="70"/>
      <c r="I9" s="70"/>
      <c r="J9" s="177"/>
    </row>
    <row r="10" spans="1:10" ht="15.75" thickBot="1" x14ac:dyDescent="0.3">
      <c r="A10" s="92"/>
      <c r="B10" s="47" t="s">
        <v>22</v>
      </c>
      <c r="C10" s="14"/>
      <c r="D10" s="15"/>
      <c r="E10" s="15"/>
      <c r="F10" s="16"/>
      <c r="G10" s="17"/>
      <c r="H10" s="70"/>
      <c r="I10" s="88"/>
      <c r="J10" s="178"/>
    </row>
    <row r="11" spans="1:10" ht="15.75" thickBot="1" x14ac:dyDescent="0.3">
      <c r="A11" s="34" t="s">
        <v>31</v>
      </c>
      <c r="B11" s="35"/>
      <c r="C11" s="36"/>
      <c r="D11" s="36"/>
      <c r="E11" s="36"/>
      <c r="F11" s="35"/>
      <c r="G11" s="36"/>
      <c r="H11" s="153"/>
      <c r="I11" s="111"/>
      <c r="J11" s="37"/>
    </row>
    <row r="12" spans="1:10" x14ac:dyDescent="0.25">
      <c r="A12" s="92">
        <v>2</v>
      </c>
      <c r="B12" s="163" t="s">
        <v>70</v>
      </c>
      <c r="C12" s="14" t="s">
        <v>4</v>
      </c>
      <c r="D12" s="293"/>
      <c r="E12" s="242"/>
      <c r="F12" s="242"/>
      <c r="G12" s="292"/>
      <c r="H12" s="70"/>
      <c r="I12" s="257">
        <v>0.04</v>
      </c>
      <c r="J12" s="231">
        <f t="shared" ref="J12:J24" si="0">G12*I12</f>
        <v>0</v>
      </c>
    </row>
    <row r="13" spans="1:10" x14ac:dyDescent="0.25">
      <c r="A13" s="56">
        <v>3</v>
      </c>
      <c r="B13" s="19" t="s">
        <v>48</v>
      </c>
      <c r="C13" s="3" t="s">
        <v>4</v>
      </c>
      <c r="D13" s="241"/>
      <c r="E13" s="242"/>
      <c r="F13" s="242"/>
      <c r="G13" s="292"/>
      <c r="H13" s="103"/>
      <c r="I13" s="258">
        <v>0.01</v>
      </c>
      <c r="J13" s="231">
        <f t="shared" si="0"/>
        <v>0</v>
      </c>
    </row>
    <row r="14" spans="1:10" x14ac:dyDescent="0.25">
      <c r="A14" s="2">
        <v>4</v>
      </c>
      <c r="B14" s="6" t="s">
        <v>11</v>
      </c>
      <c r="C14" s="4" t="s">
        <v>12</v>
      </c>
      <c r="D14" s="241"/>
      <c r="E14" s="242"/>
      <c r="F14" s="242"/>
      <c r="G14" s="292"/>
      <c r="H14" s="71"/>
      <c r="I14" s="259">
        <v>0.09</v>
      </c>
      <c r="J14" s="231">
        <f>G14*I14</f>
        <v>0</v>
      </c>
    </row>
    <row r="15" spans="1:10" ht="30" x14ac:dyDescent="0.25">
      <c r="A15" s="2">
        <v>5</v>
      </c>
      <c r="B15" s="6" t="s">
        <v>13</v>
      </c>
      <c r="C15" s="4" t="s">
        <v>12</v>
      </c>
      <c r="D15" s="241"/>
      <c r="E15" s="242"/>
      <c r="F15" s="242"/>
      <c r="G15" s="292"/>
      <c r="H15" s="71"/>
      <c r="I15" s="259">
        <v>0.03</v>
      </c>
      <c r="J15" s="231">
        <f t="shared" si="0"/>
        <v>0</v>
      </c>
    </row>
    <row r="16" spans="1:10" x14ac:dyDescent="0.25">
      <c r="A16" s="2">
        <v>6</v>
      </c>
      <c r="B16" s="5" t="s">
        <v>14</v>
      </c>
      <c r="C16" s="4" t="s">
        <v>12</v>
      </c>
      <c r="D16" s="241"/>
      <c r="E16" s="242"/>
      <c r="F16" s="242"/>
      <c r="G16" s="292"/>
      <c r="H16" s="71"/>
      <c r="I16" s="259">
        <v>7.0000000000000007E-2</v>
      </c>
      <c r="J16" s="231">
        <f t="shared" si="0"/>
        <v>0</v>
      </c>
    </row>
    <row r="17" spans="1:10" x14ac:dyDescent="0.25">
      <c r="A17" s="2">
        <v>7</v>
      </c>
      <c r="B17" s="5" t="s">
        <v>15</v>
      </c>
      <c r="C17" s="4" t="s">
        <v>12</v>
      </c>
      <c r="D17" s="241"/>
      <c r="E17" s="242"/>
      <c r="F17" s="242"/>
      <c r="G17" s="292"/>
      <c r="H17" s="71"/>
      <c r="I17" s="259">
        <v>0.01</v>
      </c>
      <c r="J17" s="231">
        <f t="shared" si="0"/>
        <v>0</v>
      </c>
    </row>
    <row r="18" spans="1:10" ht="30" x14ac:dyDescent="0.25">
      <c r="A18" s="2">
        <v>8</v>
      </c>
      <c r="B18" s="6" t="s">
        <v>16</v>
      </c>
      <c r="C18" s="4" t="s">
        <v>12</v>
      </c>
      <c r="D18" s="241"/>
      <c r="E18" s="242"/>
      <c r="F18" s="242"/>
      <c r="G18" s="292"/>
      <c r="H18" s="71"/>
      <c r="I18" s="259">
        <v>0.01</v>
      </c>
      <c r="J18" s="231">
        <f t="shared" si="0"/>
        <v>0</v>
      </c>
    </row>
    <row r="19" spans="1:10" x14ac:dyDescent="0.25">
      <c r="A19" s="2">
        <v>9</v>
      </c>
      <c r="B19" s="6" t="s">
        <v>77</v>
      </c>
      <c r="C19" s="4" t="s">
        <v>12</v>
      </c>
      <c r="D19" s="241"/>
      <c r="E19" s="242"/>
      <c r="F19" s="242"/>
      <c r="G19" s="292"/>
      <c r="H19" s="71"/>
      <c r="I19" s="259">
        <v>0.04</v>
      </c>
      <c r="J19" s="231">
        <f t="shared" si="0"/>
        <v>0</v>
      </c>
    </row>
    <row r="20" spans="1:10" x14ac:dyDescent="0.25">
      <c r="A20" s="21">
        <v>10</v>
      </c>
      <c r="B20" s="10" t="s">
        <v>17</v>
      </c>
      <c r="C20" s="4" t="s">
        <v>12</v>
      </c>
      <c r="D20" s="241"/>
      <c r="E20" s="242"/>
      <c r="F20" s="242"/>
      <c r="G20" s="292"/>
      <c r="H20" s="70"/>
      <c r="I20" s="260">
        <v>0.01</v>
      </c>
      <c r="J20" s="231">
        <f t="shared" si="0"/>
        <v>0</v>
      </c>
    </row>
    <row r="21" spans="1:10" x14ac:dyDescent="0.25">
      <c r="A21" s="7">
        <v>11</v>
      </c>
      <c r="B21" s="6" t="s">
        <v>18</v>
      </c>
      <c r="C21" s="4" t="s">
        <v>12</v>
      </c>
      <c r="D21" s="241"/>
      <c r="E21" s="242"/>
      <c r="F21" s="242"/>
      <c r="G21" s="292"/>
      <c r="H21" s="71"/>
      <c r="I21" s="259">
        <v>0.01</v>
      </c>
      <c r="J21" s="231">
        <f t="shared" si="0"/>
        <v>0</v>
      </c>
    </row>
    <row r="22" spans="1:10" x14ac:dyDescent="0.25">
      <c r="A22" s="21">
        <v>12</v>
      </c>
      <c r="B22" s="22" t="s">
        <v>19</v>
      </c>
      <c r="C22" s="4" t="s">
        <v>12</v>
      </c>
      <c r="D22" s="241"/>
      <c r="E22" s="242"/>
      <c r="F22" s="242"/>
      <c r="G22" s="292"/>
      <c r="H22" s="70"/>
      <c r="I22" s="260">
        <v>0.01</v>
      </c>
      <c r="J22" s="231">
        <f t="shared" si="0"/>
        <v>0</v>
      </c>
    </row>
    <row r="23" spans="1:10" x14ac:dyDescent="0.25">
      <c r="A23" s="7">
        <v>13</v>
      </c>
      <c r="B23" s="6" t="s">
        <v>20</v>
      </c>
      <c r="C23" s="4" t="s">
        <v>12</v>
      </c>
      <c r="D23" s="241"/>
      <c r="E23" s="242"/>
      <c r="F23" s="242"/>
      <c r="G23" s="292"/>
      <c r="H23" s="71"/>
      <c r="I23" s="259">
        <v>0.01</v>
      </c>
      <c r="J23" s="231">
        <f t="shared" si="0"/>
        <v>0</v>
      </c>
    </row>
    <row r="24" spans="1:10" ht="15.75" thickBot="1" x14ac:dyDescent="0.3">
      <c r="A24" s="164">
        <v>14</v>
      </c>
      <c r="B24" s="165" t="s">
        <v>21</v>
      </c>
      <c r="C24" s="166" t="s">
        <v>4</v>
      </c>
      <c r="D24" s="241"/>
      <c r="E24" s="242"/>
      <c r="F24" s="242"/>
      <c r="G24" s="292"/>
      <c r="H24" s="88"/>
      <c r="I24" s="261">
        <v>0.01</v>
      </c>
      <c r="J24" s="231">
        <f t="shared" si="0"/>
        <v>0</v>
      </c>
    </row>
    <row r="25" spans="1:10" ht="15.75" thickBot="1" x14ac:dyDescent="0.3">
      <c r="A25" s="40"/>
      <c r="B25" s="60"/>
      <c r="C25" s="36"/>
      <c r="D25" s="36"/>
      <c r="E25" s="36"/>
      <c r="F25" s="35"/>
      <c r="G25" s="36"/>
      <c r="H25" s="153"/>
      <c r="I25" s="270">
        <f>SUM(I6:I24)</f>
        <v>1.0000000000000002</v>
      </c>
      <c r="J25" s="37"/>
    </row>
    <row r="26" spans="1:10" ht="30" x14ac:dyDescent="0.25">
      <c r="A26" s="78"/>
      <c r="B26" s="104" t="s">
        <v>71</v>
      </c>
      <c r="C26" s="105"/>
      <c r="D26" s="81"/>
      <c r="E26" s="106"/>
      <c r="F26" s="107"/>
      <c r="G26" s="82"/>
      <c r="H26" s="106"/>
      <c r="I26" s="156"/>
      <c r="J26" s="301">
        <f>J6+J12+J13+J14+J15+J16+J17+J18+J19+J20+J21+J22+J23+J24</f>
        <v>0</v>
      </c>
    </row>
    <row r="27" spans="1:10" ht="30" x14ac:dyDescent="0.25">
      <c r="A27" s="85"/>
      <c r="B27" s="101" t="s">
        <v>58</v>
      </c>
      <c r="C27" s="102"/>
      <c r="D27" s="71"/>
      <c r="E27" s="74"/>
      <c r="F27" s="103"/>
      <c r="G27" s="77"/>
      <c r="H27" s="74"/>
      <c r="I27" s="155"/>
      <c r="J27" s="113">
        <v>0.4</v>
      </c>
    </row>
    <row r="28" spans="1:10" ht="30.75" thickBot="1" x14ac:dyDescent="0.3">
      <c r="A28" s="86"/>
      <c r="B28" s="59" t="s">
        <v>59</v>
      </c>
      <c r="C28" s="108"/>
      <c r="D28" s="88"/>
      <c r="E28" s="68"/>
      <c r="F28" s="109"/>
      <c r="G28" s="89"/>
      <c r="H28" s="68"/>
      <c r="I28" s="157"/>
      <c r="J28" s="233">
        <f>J26*J27</f>
        <v>0</v>
      </c>
    </row>
    <row r="29" spans="1:10" ht="15.75" thickBot="1" x14ac:dyDescent="0.3">
      <c r="A29" s="18"/>
      <c r="B29" s="20"/>
      <c r="C29" s="18"/>
      <c r="D29" s="23"/>
      <c r="E29" s="23"/>
      <c r="F29" s="24"/>
      <c r="G29" s="23"/>
      <c r="H29" s="23"/>
      <c r="I29" s="49"/>
      <c r="J29" s="114"/>
    </row>
    <row r="30" spans="1:10" ht="15.75" thickBot="1" x14ac:dyDescent="0.3">
      <c r="A30" s="200"/>
      <c r="B30" s="201" t="s">
        <v>57</v>
      </c>
      <c r="C30" s="202"/>
      <c r="D30" s="202"/>
      <c r="E30" s="202"/>
      <c r="F30" s="202"/>
      <c r="G30" s="202"/>
      <c r="H30" s="202"/>
      <c r="I30" s="202"/>
      <c r="J30" s="203"/>
    </row>
    <row r="31" spans="1:10" ht="45.75" thickBot="1" x14ac:dyDescent="0.3">
      <c r="A31" s="25" t="s">
        <v>0</v>
      </c>
      <c r="B31" s="26" t="s">
        <v>7</v>
      </c>
      <c r="C31" s="27" t="s">
        <v>2</v>
      </c>
      <c r="D31" s="26" t="s">
        <v>5</v>
      </c>
      <c r="E31" s="27" t="s">
        <v>6</v>
      </c>
      <c r="F31" s="28" t="s">
        <v>7</v>
      </c>
      <c r="G31" s="28" t="s">
        <v>10</v>
      </c>
      <c r="H31" s="150"/>
      <c r="I31" s="228" t="s">
        <v>65</v>
      </c>
      <c r="J31" s="229" t="s">
        <v>74</v>
      </c>
    </row>
    <row r="32" spans="1:10" ht="15.75" thickBot="1" x14ac:dyDescent="0.3">
      <c r="A32" s="38" t="s">
        <v>33</v>
      </c>
      <c r="B32" s="35"/>
      <c r="C32" s="36"/>
      <c r="D32" s="35"/>
      <c r="E32" s="36"/>
      <c r="F32" s="39"/>
      <c r="G32" s="39"/>
      <c r="H32" s="154"/>
      <c r="I32" s="36"/>
      <c r="J32" s="37"/>
    </row>
    <row r="33" spans="1:24" x14ac:dyDescent="0.25">
      <c r="A33" s="92">
        <v>15</v>
      </c>
      <c r="B33" s="123" t="s">
        <v>145</v>
      </c>
      <c r="C33" s="14" t="s">
        <v>4</v>
      </c>
      <c r="D33" s="241"/>
      <c r="E33" s="242"/>
      <c r="F33" s="242"/>
      <c r="G33" s="241"/>
      <c r="H33" s="98"/>
      <c r="I33" s="262">
        <v>0.05</v>
      </c>
      <c r="J33" s="231">
        <f>G33*I33</f>
        <v>0</v>
      </c>
    </row>
    <row r="34" spans="1:24" x14ac:dyDescent="0.25">
      <c r="A34" s="2">
        <v>16</v>
      </c>
      <c r="B34" s="3" t="s">
        <v>146</v>
      </c>
      <c r="C34" s="4" t="s">
        <v>4</v>
      </c>
      <c r="D34" s="241"/>
      <c r="E34" s="242"/>
      <c r="F34" s="242"/>
      <c r="G34" s="241"/>
      <c r="H34" s="102"/>
      <c r="I34" s="263">
        <v>0.18</v>
      </c>
      <c r="J34" s="231">
        <f>G34*I34</f>
        <v>0</v>
      </c>
    </row>
    <row r="35" spans="1:24" ht="15.75" thickBot="1" x14ac:dyDescent="0.3">
      <c r="A35" s="92">
        <v>17</v>
      </c>
      <c r="B35" s="123" t="s">
        <v>147</v>
      </c>
      <c r="C35" s="14" t="s">
        <v>4</v>
      </c>
      <c r="D35" s="241"/>
      <c r="E35" s="242"/>
      <c r="F35" s="242"/>
      <c r="G35" s="241"/>
      <c r="H35" s="98"/>
      <c r="I35" s="262">
        <v>0.02</v>
      </c>
      <c r="J35" s="231">
        <f>G35*I35</f>
        <v>0</v>
      </c>
    </row>
    <row r="36" spans="1:24" ht="15.75" thickBot="1" x14ac:dyDescent="0.3">
      <c r="A36" s="34" t="s">
        <v>31</v>
      </c>
      <c r="B36" s="35"/>
      <c r="C36" s="36"/>
      <c r="D36" s="36"/>
      <c r="E36" s="36"/>
      <c r="F36" s="35"/>
      <c r="G36" s="36"/>
      <c r="H36" s="153"/>
      <c r="I36" s="264"/>
      <c r="J36" s="134"/>
    </row>
    <row r="37" spans="1:24" s="216" customFormat="1" x14ac:dyDescent="0.25">
      <c r="A37" s="55">
        <v>18</v>
      </c>
      <c r="B37" s="4" t="s">
        <v>144</v>
      </c>
      <c r="C37" s="367" t="s">
        <v>3</v>
      </c>
      <c r="D37" s="241"/>
      <c r="E37" s="242"/>
      <c r="F37" s="242"/>
      <c r="G37" s="241"/>
      <c r="H37" s="98"/>
      <c r="I37" s="267">
        <v>0.46</v>
      </c>
      <c r="J37" s="231">
        <f t="shared" ref="J37" si="1">G37*I37</f>
        <v>0</v>
      </c>
    </row>
    <row r="38" spans="1:24" x14ac:dyDescent="0.25">
      <c r="A38" s="51">
        <v>19</v>
      </c>
      <c r="B38" s="180" t="s">
        <v>50</v>
      </c>
      <c r="C38" s="180" t="s">
        <v>3</v>
      </c>
      <c r="D38" s="241"/>
      <c r="E38" s="242"/>
      <c r="F38" s="242"/>
      <c r="G38" s="241"/>
      <c r="H38" s="102"/>
      <c r="I38" s="268">
        <v>0.11</v>
      </c>
      <c r="J38" s="231">
        <f t="shared" ref="J38:J45" si="2">G38*I38</f>
        <v>0</v>
      </c>
    </row>
    <row r="39" spans="1:24" x14ac:dyDescent="0.25">
      <c r="A39" s="54">
        <v>20</v>
      </c>
      <c r="B39" s="180" t="s">
        <v>49</v>
      </c>
      <c r="C39" s="180" t="s">
        <v>3</v>
      </c>
      <c r="D39" s="241"/>
      <c r="E39" s="242"/>
      <c r="F39" s="242"/>
      <c r="G39" s="241"/>
      <c r="H39" s="102"/>
      <c r="I39" s="268">
        <v>0.01</v>
      </c>
      <c r="J39" s="231">
        <f t="shared" si="2"/>
        <v>0</v>
      </c>
    </row>
    <row r="40" spans="1:24" x14ac:dyDescent="0.25">
      <c r="A40" s="51">
        <v>21</v>
      </c>
      <c r="B40" s="180" t="s">
        <v>22</v>
      </c>
      <c r="C40" s="51" t="s">
        <v>4</v>
      </c>
      <c r="D40" s="241"/>
      <c r="E40" s="242"/>
      <c r="F40" s="242"/>
      <c r="G40" s="241"/>
      <c r="H40" s="71"/>
      <c r="I40" s="268">
        <v>0.08</v>
      </c>
      <c r="J40" s="231">
        <f t="shared" si="2"/>
        <v>0</v>
      </c>
    </row>
    <row r="41" spans="1:24" x14ac:dyDescent="0.25">
      <c r="A41" s="54">
        <v>22</v>
      </c>
      <c r="B41" s="180" t="s">
        <v>51</v>
      </c>
      <c r="C41" s="51" t="s">
        <v>4</v>
      </c>
      <c r="D41" s="241"/>
      <c r="E41" s="242"/>
      <c r="F41" s="242"/>
      <c r="G41" s="241"/>
      <c r="H41" s="71"/>
      <c r="I41" s="268">
        <v>0.01</v>
      </c>
      <c r="J41" s="231">
        <f t="shared" si="2"/>
        <v>0</v>
      </c>
    </row>
    <row r="42" spans="1:24" x14ac:dyDescent="0.25">
      <c r="A42" s="51">
        <v>23</v>
      </c>
      <c r="B42" s="180" t="s">
        <v>78</v>
      </c>
      <c r="C42" s="51" t="s">
        <v>4</v>
      </c>
      <c r="D42" s="241"/>
      <c r="E42" s="242"/>
      <c r="F42" s="242"/>
      <c r="G42" s="241"/>
      <c r="H42" s="71"/>
      <c r="I42" s="268">
        <v>0.05</v>
      </c>
      <c r="J42" s="231">
        <f>G42*I42</f>
        <v>0</v>
      </c>
    </row>
    <row r="43" spans="1:24" x14ac:dyDescent="0.25">
      <c r="A43" s="54">
        <v>24</v>
      </c>
      <c r="B43" s="6" t="s">
        <v>19</v>
      </c>
      <c r="C43" s="51" t="s">
        <v>3</v>
      </c>
      <c r="D43" s="241"/>
      <c r="E43" s="242"/>
      <c r="F43" s="242"/>
      <c r="G43" s="241"/>
      <c r="H43" s="71"/>
      <c r="I43" s="268">
        <v>0.01</v>
      </c>
      <c r="J43" s="231">
        <f>G43*I43</f>
        <v>0</v>
      </c>
    </row>
    <row r="44" spans="1:24" x14ac:dyDescent="0.25">
      <c r="A44" s="51">
        <v>25</v>
      </c>
      <c r="B44" s="180" t="s">
        <v>52</v>
      </c>
      <c r="C44" s="51" t="s">
        <v>3</v>
      </c>
      <c r="D44" s="241"/>
      <c r="E44" s="242"/>
      <c r="F44" s="242"/>
      <c r="G44" s="241"/>
      <c r="H44" s="71"/>
      <c r="I44" s="268">
        <v>0.01</v>
      </c>
      <c r="J44" s="231">
        <f t="shared" si="2"/>
        <v>0</v>
      </c>
    </row>
    <row r="45" spans="1:24" ht="15.75" thickBot="1" x14ac:dyDescent="0.3">
      <c r="A45" s="54">
        <v>26</v>
      </c>
      <c r="B45" s="161" t="s">
        <v>53</v>
      </c>
      <c r="C45" s="162" t="s">
        <v>3</v>
      </c>
      <c r="D45" s="241"/>
      <c r="E45" s="243"/>
      <c r="F45" s="243"/>
      <c r="G45" s="241"/>
      <c r="H45" s="152"/>
      <c r="I45" s="269">
        <v>0.01</v>
      </c>
      <c r="J45" s="231">
        <f t="shared" si="2"/>
        <v>0</v>
      </c>
      <c r="K45" s="368"/>
      <c r="L45" s="368"/>
      <c r="M45" s="368"/>
      <c r="N45" s="368"/>
      <c r="O45" s="368"/>
      <c r="P45" s="368"/>
      <c r="Q45" s="368"/>
      <c r="R45" s="368"/>
      <c r="S45" s="368"/>
      <c r="T45" s="368"/>
      <c r="U45" s="368"/>
      <c r="V45" s="368"/>
      <c r="W45" s="368"/>
      <c r="X45" s="368"/>
    </row>
    <row r="46" spans="1:24" ht="15.75" thickBot="1" x14ac:dyDescent="0.3">
      <c r="A46" s="40"/>
      <c r="B46" s="35"/>
      <c r="C46" s="195"/>
      <c r="D46" s="36"/>
      <c r="E46" s="195"/>
      <c r="F46" s="198"/>
      <c r="G46" s="36"/>
      <c r="H46" s="153"/>
      <c r="I46" s="270">
        <f>SUM(I33:I45)</f>
        <v>1</v>
      </c>
      <c r="J46" s="131"/>
      <c r="K46" s="368"/>
      <c r="L46" s="368"/>
      <c r="M46" s="368"/>
      <c r="N46" s="368"/>
      <c r="O46" s="368"/>
      <c r="P46" s="368"/>
      <c r="Q46" s="368"/>
      <c r="R46" s="368"/>
      <c r="S46" s="368"/>
      <c r="T46" s="368"/>
      <c r="U46" s="368"/>
      <c r="V46" s="368"/>
      <c r="W46" s="368"/>
      <c r="X46" s="368"/>
    </row>
    <row r="47" spans="1:24" ht="30" x14ac:dyDescent="0.25">
      <c r="A47" s="124"/>
      <c r="B47" s="46" t="s">
        <v>72</v>
      </c>
      <c r="C47" s="98"/>
      <c r="D47" s="70"/>
      <c r="E47" s="99"/>
      <c r="F47" s="67"/>
      <c r="G47" s="98"/>
      <c r="H47" s="98"/>
      <c r="I47" s="70"/>
      <c r="J47" s="116">
        <f>SUM(J38:J45)+SUM(J33:J35)</f>
        <v>0</v>
      </c>
    </row>
    <row r="48" spans="1:24" ht="30" x14ac:dyDescent="0.25">
      <c r="A48" s="85"/>
      <c r="B48" s="160" t="s">
        <v>61</v>
      </c>
      <c r="C48" s="102"/>
      <c r="D48" s="71"/>
      <c r="E48" s="77"/>
      <c r="F48" s="75"/>
      <c r="G48" s="102"/>
      <c r="H48" s="102"/>
      <c r="I48" s="71"/>
      <c r="J48" s="117">
        <v>0.3</v>
      </c>
    </row>
    <row r="49" spans="1:10" ht="30.75" thickBot="1" x14ac:dyDescent="0.3">
      <c r="A49" s="86"/>
      <c r="B49" s="159" t="s">
        <v>62</v>
      </c>
      <c r="C49" s="108"/>
      <c r="D49" s="88"/>
      <c r="E49" s="89"/>
      <c r="F49" s="69"/>
      <c r="G49" s="108"/>
      <c r="H49" s="108"/>
      <c r="I49" s="88"/>
      <c r="J49" s="120">
        <f>J47*J48</f>
        <v>0</v>
      </c>
    </row>
    <row r="50" spans="1:10" ht="15.75" thickBot="1" x14ac:dyDescent="0.3">
      <c r="A50" s="217"/>
      <c r="B50" s="217"/>
      <c r="C50" s="217"/>
      <c r="D50" s="217"/>
      <c r="E50" s="217"/>
      <c r="F50" s="217"/>
      <c r="G50" s="217"/>
      <c r="H50" s="217"/>
      <c r="I50" s="217"/>
      <c r="J50" s="217"/>
    </row>
    <row r="51" spans="1:10" ht="15.75" thickBot="1" x14ac:dyDescent="0.3">
      <c r="A51" s="204"/>
      <c r="B51" s="202" t="s">
        <v>79</v>
      </c>
      <c r="C51" s="202"/>
      <c r="D51" s="202"/>
      <c r="E51" s="202"/>
      <c r="F51" s="202"/>
      <c r="G51" s="202"/>
      <c r="H51" s="202"/>
      <c r="I51" s="202"/>
      <c r="J51" s="203"/>
    </row>
    <row r="52" spans="1:10" ht="45" x14ac:dyDescent="0.25">
      <c r="A52" s="30" t="s">
        <v>0</v>
      </c>
      <c r="B52" s="31" t="s">
        <v>1</v>
      </c>
      <c r="C52" s="32" t="s">
        <v>2</v>
      </c>
      <c r="D52" s="31" t="s">
        <v>5</v>
      </c>
      <c r="E52" s="32" t="s">
        <v>6</v>
      </c>
      <c r="F52" s="33" t="s">
        <v>7</v>
      </c>
      <c r="G52" s="33" t="s">
        <v>10</v>
      </c>
      <c r="H52" s="151"/>
      <c r="I52" s="234" t="s">
        <v>65</v>
      </c>
      <c r="J52" s="235" t="s">
        <v>74</v>
      </c>
    </row>
    <row r="53" spans="1:10" x14ac:dyDescent="0.25">
      <c r="A53" s="12">
        <v>27</v>
      </c>
      <c r="B53" s="91" t="s">
        <v>45</v>
      </c>
      <c r="C53" s="91" t="s">
        <v>4</v>
      </c>
      <c r="D53" s="241"/>
      <c r="E53" s="242"/>
      <c r="F53" s="242"/>
      <c r="G53" s="241"/>
      <c r="H53" s="100"/>
      <c r="I53" s="256">
        <v>0.2</v>
      </c>
      <c r="J53" s="231">
        <f>G53*I53</f>
        <v>0</v>
      </c>
    </row>
    <row r="54" spans="1:10" x14ac:dyDescent="0.25">
      <c r="A54" s="2">
        <v>28</v>
      </c>
      <c r="B54" s="6" t="s">
        <v>36</v>
      </c>
      <c r="C54" s="6" t="s">
        <v>4</v>
      </c>
      <c r="D54" s="241"/>
      <c r="E54" s="242"/>
      <c r="F54" s="242"/>
      <c r="G54" s="241"/>
      <c r="H54" s="102"/>
      <c r="I54" s="271">
        <v>0.03</v>
      </c>
      <c r="J54" s="231">
        <f t="shared" ref="J54:J61" si="3">G54*I54</f>
        <v>0</v>
      </c>
    </row>
    <row r="55" spans="1:10" x14ac:dyDescent="0.25">
      <c r="A55" s="12">
        <v>29</v>
      </c>
      <c r="B55" s="6" t="s">
        <v>37</v>
      </c>
      <c r="C55" s="6" t="s">
        <v>4</v>
      </c>
      <c r="D55" s="241"/>
      <c r="E55" s="242"/>
      <c r="F55" s="242"/>
      <c r="G55" s="241"/>
      <c r="H55" s="102"/>
      <c r="I55" s="271">
        <v>7.0000000000000007E-2</v>
      </c>
      <c r="J55" s="231">
        <f t="shared" si="3"/>
        <v>0</v>
      </c>
    </row>
    <row r="56" spans="1:10" x14ac:dyDescent="0.25">
      <c r="A56" s="2">
        <v>30</v>
      </c>
      <c r="B56" s="6" t="s">
        <v>38</v>
      </c>
      <c r="C56" s="6" t="s">
        <v>4</v>
      </c>
      <c r="D56" s="241"/>
      <c r="E56" s="242"/>
      <c r="F56" s="242"/>
      <c r="G56" s="241"/>
      <c r="H56" s="102"/>
      <c r="I56" s="271">
        <v>0.05</v>
      </c>
      <c r="J56" s="231">
        <f t="shared" si="3"/>
        <v>0</v>
      </c>
    </row>
    <row r="57" spans="1:10" x14ac:dyDescent="0.25">
      <c r="A57" s="12">
        <v>31</v>
      </c>
      <c r="B57" s="6" t="s">
        <v>80</v>
      </c>
      <c r="C57" s="6" t="s">
        <v>4</v>
      </c>
      <c r="D57" s="241"/>
      <c r="E57" s="242"/>
      <c r="F57" s="242"/>
      <c r="G57" s="241"/>
      <c r="H57" s="102"/>
      <c r="I57" s="271">
        <v>0.23</v>
      </c>
      <c r="J57" s="231">
        <f t="shared" si="3"/>
        <v>0</v>
      </c>
    </row>
    <row r="58" spans="1:10" x14ac:dyDescent="0.25">
      <c r="A58" s="2">
        <v>32</v>
      </c>
      <c r="B58" s="6" t="s">
        <v>39</v>
      </c>
      <c r="C58" s="6" t="s">
        <v>4</v>
      </c>
      <c r="D58" s="241"/>
      <c r="E58" s="242"/>
      <c r="F58" s="242"/>
      <c r="G58" s="241"/>
      <c r="H58" s="102"/>
      <c r="I58" s="271">
        <v>0.02</v>
      </c>
      <c r="J58" s="231">
        <f t="shared" si="3"/>
        <v>0</v>
      </c>
    </row>
    <row r="59" spans="1:10" x14ac:dyDescent="0.25">
      <c r="A59" s="12">
        <v>33</v>
      </c>
      <c r="B59" s="6" t="s">
        <v>40</v>
      </c>
      <c r="C59" s="6" t="s">
        <v>12</v>
      </c>
      <c r="D59" s="241"/>
      <c r="E59" s="242"/>
      <c r="F59" s="242"/>
      <c r="G59" s="241"/>
      <c r="H59" s="102"/>
      <c r="I59" s="271">
        <v>0.03</v>
      </c>
      <c r="J59" s="231">
        <f t="shared" si="3"/>
        <v>0</v>
      </c>
    </row>
    <row r="60" spans="1:10" x14ac:dyDescent="0.25">
      <c r="A60" s="2">
        <v>34</v>
      </c>
      <c r="B60" s="6" t="s">
        <v>41</v>
      </c>
      <c r="C60" s="6" t="s">
        <v>30</v>
      </c>
      <c r="D60" s="241"/>
      <c r="E60" s="242"/>
      <c r="F60" s="242"/>
      <c r="G60" s="241"/>
      <c r="H60" s="102"/>
      <c r="I60" s="271">
        <v>0.08</v>
      </c>
      <c r="J60" s="231">
        <f t="shared" si="3"/>
        <v>0</v>
      </c>
    </row>
    <row r="61" spans="1:10" ht="15.75" thickBot="1" x14ac:dyDescent="0.3">
      <c r="A61" s="12">
        <v>35</v>
      </c>
      <c r="B61" s="4" t="s">
        <v>144</v>
      </c>
      <c r="C61" s="369" t="s">
        <v>12</v>
      </c>
      <c r="D61" s="241"/>
      <c r="E61" s="242"/>
      <c r="F61" s="242"/>
      <c r="G61" s="241"/>
      <c r="H61" s="102"/>
      <c r="I61" s="272">
        <v>0.28999999999999998</v>
      </c>
      <c r="J61" s="231">
        <f t="shared" si="3"/>
        <v>0</v>
      </c>
    </row>
    <row r="62" spans="1:10" ht="15.75" thickBot="1" x14ac:dyDescent="0.3">
      <c r="A62" s="40"/>
      <c r="B62" s="39"/>
      <c r="C62" s="60"/>
      <c r="D62" s="36"/>
      <c r="E62" s="36"/>
      <c r="F62" s="35"/>
      <c r="G62" s="36"/>
      <c r="H62" s="36"/>
      <c r="I62" s="285">
        <f>SUM(I53:I61)</f>
        <v>1</v>
      </c>
      <c r="J62" s="226"/>
    </row>
    <row r="63" spans="1:10" ht="30" x14ac:dyDescent="0.25">
      <c r="A63" s="78"/>
      <c r="B63" s="79" t="s">
        <v>73</v>
      </c>
      <c r="C63" s="80"/>
      <c r="D63" s="81"/>
      <c r="E63" s="82"/>
      <c r="F63" s="83"/>
      <c r="G63" s="81"/>
      <c r="H63" s="82"/>
      <c r="I63" s="84"/>
      <c r="J63" s="313">
        <f>J53+J54+J55+J56+J57+J58+J59+J60+J61</f>
        <v>0</v>
      </c>
    </row>
    <row r="64" spans="1:10" ht="30" x14ac:dyDescent="0.25">
      <c r="A64" s="85"/>
      <c r="B64" s="72" t="s">
        <v>60</v>
      </c>
      <c r="C64" s="73"/>
      <c r="D64" s="71"/>
      <c r="E64" s="77"/>
      <c r="F64" s="75"/>
      <c r="G64" s="71"/>
      <c r="H64" s="77"/>
      <c r="I64" s="76"/>
      <c r="J64" s="117">
        <v>0.08</v>
      </c>
    </row>
    <row r="65" spans="1:10" ht="30.75" thickBot="1" x14ac:dyDescent="0.3">
      <c r="A65" s="86"/>
      <c r="B65" s="63" t="s">
        <v>68</v>
      </c>
      <c r="C65" s="87"/>
      <c r="D65" s="88"/>
      <c r="E65" s="89"/>
      <c r="F65" s="69"/>
      <c r="G65" s="88"/>
      <c r="H65" s="89"/>
      <c r="I65" s="90"/>
      <c r="J65" s="233">
        <f>J63*J64</f>
        <v>0</v>
      </c>
    </row>
    <row r="66" spans="1:10" ht="15.75" thickBot="1" x14ac:dyDescent="0.3">
      <c r="A66" s="44"/>
      <c r="B66" s="45"/>
      <c r="C66" s="46"/>
      <c r="D66" s="23"/>
      <c r="E66" s="23"/>
      <c r="F66" s="24"/>
      <c r="G66" s="23"/>
      <c r="H66" s="23"/>
      <c r="I66" s="64"/>
      <c r="J66" s="119"/>
    </row>
    <row r="67" spans="1:10" ht="15.75" thickBot="1" x14ac:dyDescent="0.3">
      <c r="A67" s="204"/>
      <c r="B67" s="205" t="s">
        <v>56</v>
      </c>
      <c r="C67" s="206"/>
      <c r="D67" s="206"/>
      <c r="E67" s="206"/>
      <c r="F67" s="206"/>
      <c r="G67" s="206"/>
      <c r="H67" s="206"/>
      <c r="I67" s="206"/>
      <c r="J67" s="203"/>
    </row>
    <row r="68" spans="1:10" ht="60" x14ac:dyDescent="0.25">
      <c r="A68" s="139" t="s">
        <v>0</v>
      </c>
      <c r="B68" s="140" t="s">
        <v>1</v>
      </c>
      <c r="C68" s="42" t="s">
        <v>2</v>
      </c>
      <c r="D68" s="140" t="s">
        <v>5</v>
      </c>
      <c r="E68" s="42" t="s">
        <v>6</v>
      </c>
      <c r="F68" s="140" t="s">
        <v>7</v>
      </c>
      <c r="G68" s="43" t="s">
        <v>8</v>
      </c>
      <c r="H68" s="77"/>
      <c r="I68" s="236" t="s">
        <v>65</v>
      </c>
      <c r="J68" s="229" t="s">
        <v>74</v>
      </c>
    </row>
    <row r="69" spans="1:10" x14ac:dyDescent="0.25">
      <c r="A69" s="92">
        <v>36</v>
      </c>
      <c r="B69" s="18" t="s">
        <v>44</v>
      </c>
      <c r="C69" s="14" t="s">
        <v>3</v>
      </c>
      <c r="D69" s="241"/>
      <c r="E69" s="242"/>
      <c r="F69" s="242"/>
      <c r="G69" s="241"/>
      <c r="H69" s="77"/>
      <c r="I69" s="50">
        <v>0.57999999999999996</v>
      </c>
      <c r="J69" s="231">
        <f>G69*I69</f>
        <v>0</v>
      </c>
    </row>
    <row r="70" spans="1:10" ht="14.25" customHeight="1" x14ac:dyDescent="0.25">
      <c r="A70" s="2">
        <v>37</v>
      </c>
      <c r="B70" s="121" t="s">
        <v>55</v>
      </c>
      <c r="C70" s="4" t="s">
        <v>3</v>
      </c>
      <c r="D70" s="241"/>
      <c r="E70" s="242"/>
      <c r="F70" s="242"/>
      <c r="G70" s="241"/>
      <c r="H70" s="77"/>
      <c r="I70" s="135">
        <v>0.11</v>
      </c>
      <c r="J70" s="231">
        <f>G70*I70</f>
        <v>0</v>
      </c>
    </row>
    <row r="71" spans="1:10" x14ac:dyDescent="0.25">
      <c r="A71" s="92">
        <v>38</v>
      </c>
      <c r="B71" s="18" t="s">
        <v>42</v>
      </c>
      <c r="C71" s="14" t="s">
        <v>3</v>
      </c>
      <c r="D71" s="241"/>
      <c r="E71" s="242"/>
      <c r="F71" s="242"/>
      <c r="G71" s="241"/>
      <c r="H71" s="77"/>
      <c r="I71" s="50">
        <v>0.01</v>
      </c>
      <c r="J71" s="231">
        <f>G71*I71</f>
        <v>0</v>
      </c>
    </row>
    <row r="72" spans="1:10" ht="15.75" thickBot="1" x14ac:dyDescent="0.3">
      <c r="A72" s="2">
        <v>39</v>
      </c>
      <c r="B72" s="125" t="s">
        <v>43</v>
      </c>
      <c r="C72" s="8" t="s">
        <v>4</v>
      </c>
      <c r="D72" s="241"/>
      <c r="E72" s="242"/>
      <c r="F72" s="242"/>
      <c r="G72" s="241"/>
      <c r="H72" s="181"/>
      <c r="I72" s="138">
        <v>0.3</v>
      </c>
      <c r="J72" s="231">
        <f>G72*I72</f>
        <v>0</v>
      </c>
    </row>
    <row r="73" spans="1:10" ht="15.75" thickBot="1" x14ac:dyDescent="0.3">
      <c r="A73" s="58"/>
      <c r="B73" s="52"/>
      <c r="C73" s="52"/>
      <c r="D73" s="52"/>
      <c r="E73" s="52"/>
      <c r="F73" s="52"/>
      <c r="G73" s="52"/>
      <c r="H73" s="52"/>
      <c r="I73" s="142">
        <f>SUM(I69:I72)</f>
        <v>1</v>
      </c>
      <c r="J73" s="53"/>
    </row>
    <row r="74" spans="1:10" ht="30" x14ac:dyDescent="0.25">
      <c r="A74" s="78"/>
      <c r="B74" s="158" t="s">
        <v>66</v>
      </c>
      <c r="C74" s="81"/>
      <c r="D74" s="106"/>
      <c r="E74" s="81"/>
      <c r="F74" s="106"/>
      <c r="G74" s="105"/>
      <c r="H74" s="190"/>
      <c r="I74" s="189"/>
      <c r="J74" s="182">
        <f>SUM(J69:J72)</f>
        <v>0</v>
      </c>
    </row>
    <row r="75" spans="1:10" ht="30" x14ac:dyDescent="0.25">
      <c r="A75" s="71"/>
      <c r="B75" s="9" t="s">
        <v>102</v>
      </c>
      <c r="C75" s="136"/>
      <c r="D75" s="71"/>
      <c r="E75" s="71"/>
      <c r="F75" s="103"/>
      <c r="G75" s="71"/>
      <c r="H75" s="71"/>
      <c r="I75" s="191"/>
      <c r="J75" s="192">
        <v>0.08</v>
      </c>
    </row>
    <row r="76" spans="1:10" ht="30.75" thickBot="1" x14ac:dyDescent="0.3">
      <c r="A76" s="86"/>
      <c r="B76" s="11" t="s">
        <v>103</v>
      </c>
      <c r="C76" s="87"/>
      <c r="D76" s="88"/>
      <c r="E76" s="89"/>
      <c r="F76" s="69"/>
      <c r="G76" s="88"/>
      <c r="H76" s="89"/>
      <c r="I76" s="90"/>
      <c r="J76" s="118">
        <f>J74*J75</f>
        <v>0</v>
      </c>
    </row>
    <row r="77" spans="1:10" ht="15.75" thickBot="1" x14ac:dyDescent="0.3">
      <c r="A77" s="18"/>
      <c r="B77" s="18"/>
      <c r="C77" s="18"/>
      <c r="D77" s="217"/>
      <c r="E77" s="217"/>
      <c r="F77" s="217"/>
      <c r="G77" s="217"/>
      <c r="H77" s="115"/>
      <c r="I77" s="217"/>
      <c r="J77" s="217"/>
    </row>
    <row r="78" spans="1:10" ht="15.75" thickBot="1" x14ac:dyDescent="0.3">
      <c r="A78" s="204"/>
      <c r="B78" s="205" t="s">
        <v>47</v>
      </c>
      <c r="C78" s="206"/>
      <c r="D78" s="206"/>
      <c r="E78" s="206"/>
      <c r="F78" s="206"/>
      <c r="G78" s="206"/>
      <c r="H78" s="206"/>
      <c r="I78" s="206"/>
      <c r="J78" s="203"/>
    </row>
    <row r="79" spans="1:10" ht="60" x14ac:dyDescent="0.25">
      <c r="A79" s="61" t="s">
        <v>0</v>
      </c>
      <c r="B79" s="122"/>
      <c r="C79" s="57" t="s">
        <v>2</v>
      </c>
      <c r="D79" s="95" t="s">
        <v>5</v>
      </c>
      <c r="E79" s="57" t="s">
        <v>6</v>
      </c>
      <c r="F79" s="95" t="s">
        <v>7</v>
      </c>
      <c r="G79" s="62" t="s">
        <v>9</v>
      </c>
      <c r="H79" s="71"/>
      <c r="I79" s="227" t="s">
        <v>65</v>
      </c>
      <c r="J79" s="110" t="s">
        <v>74</v>
      </c>
    </row>
    <row r="80" spans="1:10" ht="15" customHeight="1" thickBot="1" x14ac:dyDescent="0.3">
      <c r="A80" s="41">
        <v>40</v>
      </c>
      <c r="B80" s="4" t="s">
        <v>144</v>
      </c>
      <c r="C80" s="6" t="s">
        <v>12</v>
      </c>
      <c r="D80" s="295"/>
      <c r="E80" s="296"/>
      <c r="F80" s="296"/>
      <c r="G80" s="295"/>
      <c r="H80" s="175"/>
      <c r="I80" s="141">
        <v>1</v>
      </c>
      <c r="J80" s="231">
        <f>G80*I80</f>
        <v>0</v>
      </c>
    </row>
    <row r="81" spans="1:10" ht="15.75" thickBot="1" x14ac:dyDescent="0.3">
      <c r="A81" s="40"/>
      <c r="B81" s="36"/>
      <c r="C81" s="36"/>
      <c r="D81" s="36"/>
      <c r="E81" s="36"/>
      <c r="F81" s="36"/>
      <c r="G81" s="36"/>
      <c r="H81" s="36"/>
      <c r="I81" s="111">
        <f>SUM(I80:I80)</f>
        <v>1</v>
      </c>
      <c r="J81" s="37"/>
    </row>
    <row r="82" spans="1:10" ht="30" x14ac:dyDescent="0.25">
      <c r="A82" s="298"/>
      <c r="B82" s="299" t="s">
        <v>67</v>
      </c>
      <c r="C82" s="190"/>
      <c r="D82" s="190"/>
      <c r="E82" s="190"/>
      <c r="F82" s="190"/>
      <c r="G82" s="190"/>
      <c r="H82" s="190"/>
      <c r="I82" s="300"/>
      <c r="J82" s="301">
        <f>SUM(J80:J80)</f>
        <v>0</v>
      </c>
    </row>
    <row r="83" spans="1:10" ht="30" x14ac:dyDescent="0.25">
      <c r="A83" s="183"/>
      <c r="B83" s="184" t="s">
        <v>104</v>
      </c>
      <c r="C83" s="185"/>
      <c r="D83" s="176"/>
      <c r="E83" s="174"/>
      <c r="F83" s="186"/>
      <c r="G83" s="176"/>
      <c r="H83" s="174"/>
      <c r="I83" s="187"/>
      <c r="J83" s="188">
        <v>0.1</v>
      </c>
    </row>
    <row r="84" spans="1:10" ht="30.75" thickBot="1" x14ac:dyDescent="0.3">
      <c r="A84" s="86"/>
      <c r="B84" s="11" t="s">
        <v>105</v>
      </c>
      <c r="C84" s="87"/>
      <c r="D84" s="88"/>
      <c r="E84" s="89"/>
      <c r="F84" s="69"/>
      <c r="G84" s="88"/>
      <c r="H84" s="89"/>
      <c r="I84" s="90"/>
      <c r="J84" s="233">
        <f>J82*J83</f>
        <v>0</v>
      </c>
    </row>
    <row r="85" spans="1:10" x14ac:dyDescent="0.25">
      <c r="A85" s="193"/>
      <c r="B85" s="193"/>
      <c r="C85" s="193"/>
      <c r="D85" s="193"/>
      <c r="E85" s="193"/>
      <c r="F85" s="193"/>
      <c r="G85" s="193"/>
      <c r="H85" s="193"/>
      <c r="I85" s="193"/>
      <c r="J85" s="194"/>
    </row>
    <row r="86" spans="1:10" ht="24" thickBot="1" x14ac:dyDescent="0.3">
      <c r="A86" s="402" t="s">
        <v>110</v>
      </c>
      <c r="B86" s="402"/>
      <c r="C86" s="402"/>
      <c r="D86" s="402"/>
      <c r="E86" s="193"/>
      <c r="F86" s="193"/>
      <c r="G86" s="193"/>
      <c r="H86" s="193"/>
      <c r="I86" s="193"/>
      <c r="J86" s="193"/>
    </row>
    <row r="87" spans="1:10" ht="37.5" customHeight="1" x14ac:dyDescent="0.25">
      <c r="A87" s="395" t="s">
        <v>124</v>
      </c>
      <c r="B87" s="396"/>
      <c r="C87" s="396"/>
      <c r="D87" s="396"/>
      <c r="E87" s="396"/>
      <c r="F87" s="396"/>
      <c r="G87" s="396"/>
      <c r="H87" s="396"/>
      <c r="I87" s="396"/>
      <c r="J87" s="397"/>
    </row>
    <row r="88" spans="1:10" ht="28.5" customHeight="1" x14ac:dyDescent="0.25">
      <c r="A88" s="398"/>
      <c r="B88" s="399"/>
      <c r="C88" s="399"/>
      <c r="D88" s="399"/>
      <c r="E88" s="399"/>
      <c r="F88" s="399"/>
      <c r="G88" s="399"/>
      <c r="H88" s="399"/>
      <c r="I88" s="399"/>
      <c r="J88" s="400"/>
    </row>
    <row r="89" spans="1:10" ht="45" x14ac:dyDescent="0.25">
      <c r="A89" s="30" t="s">
        <v>0</v>
      </c>
      <c r="B89" s="196" t="s">
        <v>23</v>
      </c>
      <c r="C89" s="32" t="s">
        <v>2</v>
      </c>
      <c r="D89" s="31" t="s">
        <v>5</v>
      </c>
      <c r="E89" s="33" t="s">
        <v>119</v>
      </c>
      <c r="F89" s="33" t="s">
        <v>120</v>
      </c>
      <c r="G89" s="33" t="s">
        <v>7</v>
      </c>
      <c r="H89" s="33" t="s">
        <v>10</v>
      </c>
      <c r="I89" s="197" t="s">
        <v>65</v>
      </c>
      <c r="J89" s="110" t="s">
        <v>74</v>
      </c>
    </row>
    <row r="90" spans="1:10" x14ac:dyDescent="0.25">
      <c r="A90" s="12">
        <v>41</v>
      </c>
      <c r="B90" s="126" t="s">
        <v>96</v>
      </c>
      <c r="C90" s="13" t="s">
        <v>4</v>
      </c>
      <c r="D90" s="239"/>
      <c r="E90" s="239"/>
      <c r="F90" s="239"/>
      <c r="G90" s="239"/>
      <c r="H90" s="239"/>
      <c r="I90" s="274">
        <v>0.2</v>
      </c>
      <c r="J90" s="231">
        <f t="shared" ref="J90:J111" si="4">H90*I90</f>
        <v>0</v>
      </c>
    </row>
    <row r="91" spans="1:10" x14ac:dyDescent="0.25">
      <c r="A91" s="12">
        <v>42</v>
      </c>
      <c r="B91" s="126" t="s">
        <v>97</v>
      </c>
      <c r="C91" s="13" t="s">
        <v>4</v>
      </c>
      <c r="D91" s="239"/>
      <c r="E91" s="239"/>
      <c r="F91" s="239"/>
      <c r="G91" s="239"/>
      <c r="H91" s="239"/>
      <c r="I91" s="274">
        <v>0.04</v>
      </c>
      <c r="J91" s="231">
        <f t="shared" si="4"/>
        <v>0</v>
      </c>
    </row>
    <row r="92" spans="1:10" ht="15.75" customHeight="1" x14ac:dyDescent="0.25">
      <c r="A92" s="12">
        <v>43</v>
      </c>
      <c r="B92" s="126" t="s">
        <v>98</v>
      </c>
      <c r="C92" s="13" t="s">
        <v>4</v>
      </c>
      <c r="D92" s="239"/>
      <c r="E92" s="239"/>
      <c r="F92" s="239"/>
      <c r="G92" s="239"/>
      <c r="H92" s="239"/>
      <c r="I92" s="274">
        <v>0.04</v>
      </c>
      <c r="J92" s="231">
        <f t="shared" si="4"/>
        <v>0</v>
      </c>
    </row>
    <row r="93" spans="1:10" x14ac:dyDescent="0.25">
      <c r="A93" s="12">
        <v>44</v>
      </c>
      <c r="B93" s="126" t="s">
        <v>101</v>
      </c>
      <c r="C93" s="13" t="s">
        <v>4</v>
      </c>
      <c r="D93" s="239"/>
      <c r="E93" s="239"/>
      <c r="F93" s="239"/>
      <c r="G93" s="239"/>
      <c r="H93" s="239"/>
      <c r="I93" s="274">
        <v>0.05</v>
      </c>
      <c r="J93" s="231">
        <f t="shared" si="4"/>
        <v>0</v>
      </c>
    </row>
    <row r="94" spans="1:10" x14ac:dyDescent="0.25">
      <c r="A94" s="12">
        <v>45</v>
      </c>
      <c r="B94" s="126" t="s">
        <v>99</v>
      </c>
      <c r="C94" s="13" t="s">
        <v>4</v>
      </c>
      <c r="D94" s="239"/>
      <c r="E94" s="239"/>
      <c r="F94" s="239"/>
      <c r="G94" s="239"/>
      <c r="H94" s="239"/>
      <c r="I94" s="274">
        <v>0.03</v>
      </c>
      <c r="J94" s="231">
        <f t="shared" si="4"/>
        <v>0</v>
      </c>
    </row>
    <row r="95" spans="1:10" x14ac:dyDescent="0.25">
      <c r="A95" s="12">
        <v>46</v>
      </c>
      <c r="B95" s="126" t="s">
        <v>100</v>
      </c>
      <c r="C95" s="13" t="s">
        <v>4</v>
      </c>
      <c r="D95" s="239"/>
      <c r="E95" s="239"/>
      <c r="F95" s="239"/>
      <c r="G95" s="239"/>
      <c r="H95" s="239"/>
      <c r="I95" s="274">
        <v>0.02</v>
      </c>
      <c r="J95" s="231">
        <f t="shared" si="4"/>
        <v>0</v>
      </c>
    </row>
    <row r="96" spans="1:10" x14ac:dyDescent="0.25">
      <c r="A96" s="12">
        <v>47</v>
      </c>
      <c r="B96" s="91" t="s">
        <v>82</v>
      </c>
      <c r="C96" s="13" t="s">
        <v>4</v>
      </c>
      <c r="D96" s="239"/>
      <c r="E96" s="240"/>
      <c r="F96" s="240"/>
      <c r="G96" s="240"/>
      <c r="H96" s="239"/>
      <c r="I96" s="275">
        <v>0.02</v>
      </c>
      <c r="J96" s="231">
        <f t="shared" si="4"/>
        <v>0</v>
      </c>
    </row>
    <row r="97" spans="1:10" x14ac:dyDescent="0.25">
      <c r="A97" s="12">
        <v>48</v>
      </c>
      <c r="B97" s="6" t="s">
        <v>81</v>
      </c>
      <c r="C97" s="4" t="s">
        <v>4</v>
      </c>
      <c r="D97" s="239"/>
      <c r="E97" s="240"/>
      <c r="F97" s="240"/>
      <c r="G97" s="240"/>
      <c r="H97" s="239"/>
      <c r="I97" s="276">
        <v>0.34</v>
      </c>
      <c r="J97" s="231">
        <f t="shared" si="4"/>
        <v>0</v>
      </c>
    </row>
    <row r="98" spans="1:10" x14ac:dyDescent="0.25">
      <c r="A98" s="12">
        <v>49</v>
      </c>
      <c r="B98" s="6" t="s">
        <v>24</v>
      </c>
      <c r="C98" s="4" t="s">
        <v>12</v>
      </c>
      <c r="D98" s="239"/>
      <c r="E98" s="240"/>
      <c r="F98" s="240"/>
      <c r="G98" s="240"/>
      <c r="H98" s="239"/>
      <c r="I98" s="277">
        <v>7.0000000000000007E-2</v>
      </c>
      <c r="J98" s="231">
        <f t="shared" si="4"/>
        <v>0</v>
      </c>
    </row>
    <row r="99" spans="1:10" x14ac:dyDescent="0.25">
      <c r="A99" s="12">
        <v>50</v>
      </c>
      <c r="B99" s="6" t="s">
        <v>25</v>
      </c>
      <c r="C99" s="4" t="s">
        <v>12</v>
      </c>
      <c r="D99" s="239"/>
      <c r="E99" s="240"/>
      <c r="F99" s="240"/>
      <c r="G99" s="240"/>
      <c r="H99" s="239"/>
      <c r="I99" s="276">
        <v>0.02</v>
      </c>
      <c r="J99" s="231">
        <f t="shared" si="4"/>
        <v>0</v>
      </c>
    </row>
    <row r="100" spans="1:10" x14ac:dyDescent="0.25">
      <c r="A100" s="12">
        <v>51</v>
      </c>
      <c r="B100" s="6" t="s">
        <v>26</v>
      </c>
      <c r="C100" s="4" t="s">
        <v>12</v>
      </c>
      <c r="D100" s="239"/>
      <c r="E100" s="240"/>
      <c r="F100" s="240"/>
      <c r="G100" s="240"/>
      <c r="H100" s="239"/>
      <c r="I100" s="277">
        <v>0.01</v>
      </c>
      <c r="J100" s="231">
        <f t="shared" si="4"/>
        <v>0</v>
      </c>
    </row>
    <row r="101" spans="1:10" x14ac:dyDescent="0.25">
      <c r="A101" s="12">
        <v>52</v>
      </c>
      <c r="B101" s="6" t="s">
        <v>27</v>
      </c>
      <c r="C101" s="4" t="s">
        <v>4</v>
      </c>
      <c r="D101" s="239"/>
      <c r="E101" s="240"/>
      <c r="F101" s="240"/>
      <c r="G101" s="240"/>
      <c r="H101" s="239"/>
      <c r="I101" s="276">
        <v>0.04</v>
      </c>
      <c r="J101" s="231">
        <f t="shared" si="4"/>
        <v>0</v>
      </c>
    </row>
    <row r="102" spans="1:10" x14ac:dyDescent="0.25">
      <c r="A102" s="12">
        <v>53</v>
      </c>
      <c r="B102" s="6" t="s">
        <v>28</v>
      </c>
      <c r="C102" s="4" t="s">
        <v>4</v>
      </c>
      <c r="D102" s="239"/>
      <c r="E102" s="240"/>
      <c r="F102" s="240"/>
      <c r="G102" s="240"/>
      <c r="H102" s="239"/>
      <c r="I102" s="277">
        <v>0.01</v>
      </c>
      <c r="J102" s="231">
        <f t="shared" si="4"/>
        <v>0</v>
      </c>
    </row>
    <row r="103" spans="1:10" x14ac:dyDescent="0.25">
      <c r="A103" s="12">
        <v>54</v>
      </c>
      <c r="B103" s="6" t="s">
        <v>29</v>
      </c>
      <c r="C103" s="4" t="s">
        <v>4</v>
      </c>
      <c r="D103" s="239"/>
      <c r="E103" s="240"/>
      <c r="F103" s="240"/>
      <c r="G103" s="240"/>
      <c r="H103" s="239"/>
      <c r="I103" s="277">
        <v>0.01</v>
      </c>
      <c r="J103" s="231">
        <f t="shared" si="4"/>
        <v>0</v>
      </c>
    </row>
    <row r="104" spans="1:10" x14ac:dyDescent="0.25">
      <c r="A104" s="12">
        <v>55</v>
      </c>
      <c r="B104" s="91" t="s">
        <v>45</v>
      </c>
      <c r="C104" s="91" t="s">
        <v>4</v>
      </c>
      <c r="D104" s="239"/>
      <c r="E104" s="240"/>
      <c r="F104" s="240"/>
      <c r="G104" s="240"/>
      <c r="H104" s="239"/>
      <c r="I104" s="278">
        <v>0.03</v>
      </c>
      <c r="J104" s="231">
        <f t="shared" si="4"/>
        <v>0</v>
      </c>
    </row>
    <row r="105" spans="1:10" x14ac:dyDescent="0.25">
      <c r="A105" s="12">
        <v>56</v>
      </c>
      <c r="B105" s="6" t="s">
        <v>36</v>
      </c>
      <c r="C105" s="6" t="s">
        <v>4</v>
      </c>
      <c r="D105" s="239"/>
      <c r="E105" s="240"/>
      <c r="F105" s="240"/>
      <c r="G105" s="240"/>
      <c r="H105" s="239"/>
      <c r="I105" s="259">
        <v>0.01</v>
      </c>
      <c r="J105" s="231">
        <f t="shared" si="4"/>
        <v>0</v>
      </c>
    </row>
    <row r="106" spans="1:10" x14ac:dyDescent="0.25">
      <c r="A106" s="12">
        <v>57</v>
      </c>
      <c r="B106" s="6" t="s">
        <v>37</v>
      </c>
      <c r="C106" s="6" t="s">
        <v>4</v>
      </c>
      <c r="D106" s="239"/>
      <c r="E106" s="240"/>
      <c r="F106" s="240"/>
      <c r="G106" s="240"/>
      <c r="H106" s="239"/>
      <c r="I106" s="259">
        <v>0.01</v>
      </c>
      <c r="J106" s="231">
        <f t="shared" si="4"/>
        <v>0</v>
      </c>
    </row>
    <row r="107" spans="1:10" x14ac:dyDescent="0.25">
      <c r="A107" s="12">
        <v>58</v>
      </c>
      <c r="B107" s="6" t="s">
        <v>38</v>
      </c>
      <c r="C107" s="6" t="s">
        <v>4</v>
      </c>
      <c r="D107" s="239"/>
      <c r="E107" s="240"/>
      <c r="F107" s="240"/>
      <c r="G107" s="240"/>
      <c r="H107" s="239"/>
      <c r="I107" s="259">
        <v>0.01</v>
      </c>
      <c r="J107" s="231">
        <f t="shared" si="4"/>
        <v>0</v>
      </c>
    </row>
    <row r="108" spans="1:10" x14ac:dyDescent="0.25">
      <c r="A108" s="12">
        <v>59</v>
      </c>
      <c r="B108" s="6" t="s">
        <v>80</v>
      </c>
      <c r="C108" s="6" t="s">
        <v>4</v>
      </c>
      <c r="D108" s="239"/>
      <c r="E108" s="240"/>
      <c r="F108" s="240"/>
      <c r="G108" s="240"/>
      <c r="H108" s="239"/>
      <c r="I108" s="259">
        <v>0.01</v>
      </c>
      <c r="J108" s="231">
        <f t="shared" si="4"/>
        <v>0</v>
      </c>
    </row>
    <row r="109" spans="1:10" x14ac:dyDescent="0.25">
      <c r="A109" s="12">
        <v>60</v>
      </c>
      <c r="B109" s="6" t="s">
        <v>39</v>
      </c>
      <c r="C109" s="6" t="s">
        <v>4</v>
      </c>
      <c r="D109" s="239"/>
      <c r="E109" s="240"/>
      <c r="F109" s="240"/>
      <c r="G109" s="240"/>
      <c r="H109" s="239"/>
      <c r="I109" s="259">
        <v>0.01</v>
      </c>
      <c r="J109" s="231">
        <f t="shared" si="4"/>
        <v>0</v>
      </c>
    </row>
    <row r="110" spans="1:10" x14ac:dyDescent="0.25">
      <c r="A110" s="12">
        <v>61</v>
      </c>
      <c r="B110" s="6" t="s">
        <v>40</v>
      </c>
      <c r="C110" s="6" t="s">
        <v>12</v>
      </c>
      <c r="D110" s="239"/>
      <c r="E110" s="240"/>
      <c r="F110" s="240"/>
      <c r="G110" s="240"/>
      <c r="H110" s="239"/>
      <c r="I110" s="259">
        <v>0.01</v>
      </c>
      <c r="J110" s="231">
        <f t="shared" si="4"/>
        <v>0</v>
      </c>
    </row>
    <row r="111" spans="1:10" ht="15.75" thickBot="1" x14ac:dyDescent="0.3">
      <c r="A111" s="12">
        <v>62</v>
      </c>
      <c r="B111" s="303" t="s">
        <v>41</v>
      </c>
      <c r="C111" s="303" t="s">
        <v>30</v>
      </c>
      <c r="D111" s="294"/>
      <c r="E111" s="243"/>
      <c r="F111" s="243"/>
      <c r="G111" s="243"/>
      <c r="H111" s="294"/>
      <c r="I111" s="304">
        <v>0.01</v>
      </c>
      <c r="J111" s="233">
        <f t="shared" si="4"/>
        <v>0</v>
      </c>
    </row>
    <row r="112" spans="1:10" ht="15.75" thickBot="1" x14ac:dyDescent="0.3">
      <c r="A112" s="40"/>
      <c r="B112" s="60"/>
      <c r="C112" s="36"/>
      <c r="D112" s="36"/>
      <c r="E112" s="36"/>
      <c r="F112" s="35"/>
      <c r="G112" s="36"/>
      <c r="H112" s="36"/>
      <c r="I112" s="270">
        <f>SUM(I90:I111)</f>
        <v>1.0000000000000002</v>
      </c>
      <c r="J112" s="1"/>
    </row>
    <row r="113" spans="1:10" ht="30" x14ac:dyDescent="0.25">
      <c r="A113" s="65"/>
      <c r="B113" s="146" t="s">
        <v>106</v>
      </c>
      <c r="C113" s="66"/>
      <c r="D113" s="70"/>
      <c r="E113" s="66"/>
      <c r="F113" s="137"/>
      <c r="G113" s="66"/>
      <c r="H113" s="70"/>
      <c r="I113" s="147"/>
      <c r="J113" s="231">
        <f>SUM(J90:J111)</f>
        <v>0</v>
      </c>
    </row>
    <row r="114" spans="1:10" ht="30" x14ac:dyDescent="0.25">
      <c r="A114" s="128"/>
      <c r="B114" s="127" t="s">
        <v>107</v>
      </c>
      <c r="C114" s="74"/>
      <c r="D114" s="71"/>
      <c r="E114" s="74"/>
      <c r="F114" s="103"/>
      <c r="G114" s="74"/>
      <c r="H114" s="71"/>
      <c r="I114" s="74"/>
      <c r="J114" s="129">
        <v>0.04</v>
      </c>
    </row>
    <row r="115" spans="1:10" ht="30.75" thickBot="1" x14ac:dyDescent="0.3">
      <c r="A115" s="208"/>
      <c r="B115" s="209" t="s">
        <v>108</v>
      </c>
      <c r="C115" s="210"/>
      <c r="D115" s="181"/>
      <c r="E115" s="210"/>
      <c r="F115" s="211"/>
      <c r="G115" s="210"/>
      <c r="H115" s="181"/>
      <c r="I115" s="210"/>
      <c r="J115" s="231">
        <f>J113*J114</f>
        <v>0</v>
      </c>
    </row>
    <row r="116" spans="1:10" s="216" customFormat="1" ht="15.75" thickBot="1" x14ac:dyDescent="0.3">
      <c r="A116" s="207"/>
      <c r="B116" s="214"/>
      <c r="C116" s="207"/>
      <c r="D116" s="207"/>
      <c r="E116" s="207"/>
      <c r="F116" s="212"/>
      <c r="G116" s="207"/>
      <c r="H116" s="207"/>
      <c r="I116" s="207"/>
      <c r="J116" s="213"/>
    </row>
    <row r="117" spans="1:10" ht="15.75" thickBot="1" x14ac:dyDescent="0.3">
      <c r="A117" s="144"/>
      <c r="B117" s="215" t="s">
        <v>109</v>
      </c>
      <c r="C117" s="148"/>
      <c r="D117" s="145"/>
      <c r="E117" s="143"/>
      <c r="F117" s="145"/>
      <c r="G117" s="143"/>
      <c r="H117" s="143"/>
      <c r="I117" s="145"/>
      <c r="J117" s="297">
        <f>J28+J49+J65+J76+J84+J115</f>
        <v>0</v>
      </c>
    </row>
    <row r="118" spans="1:10" x14ac:dyDescent="0.25">
      <c r="A118" s="112"/>
      <c r="B118" s="112"/>
      <c r="C118" s="112"/>
      <c r="D118" s="112"/>
      <c r="E118" s="112"/>
      <c r="F118" s="112"/>
      <c r="G118" s="112"/>
      <c r="H118" s="112"/>
      <c r="I118" s="112"/>
      <c r="J118" s="112"/>
    </row>
    <row r="119" spans="1:10" x14ac:dyDescent="0.25">
      <c r="A119" s="112"/>
      <c r="B119" s="112"/>
      <c r="C119" s="112"/>
      <c r="D119" s="112"/>
      <c r="E119" s="112"/>
      <c r="F119" s="112"/>
      <c r="G119" s="112"/>
      <c r="H119" s="112"/>
      <c r="I119" s="112"/>
      <c r="J119" s="112"/>
    </row>
    <row r="120" spans="1:10" x14ac:dyDescent="0.25">
      <c r="A120" s="112"/>
      <c r="B120" s="112"/>
      <c r="C120" s="112"/>
      <c r="D120" s="112"/>
      <c r="E120" s="112"/>
      <c r="F120" s="112"/>
      <c r="G120" s="112"/>
      <c r="H120" s="112"/>
      <c r="I120" s="112"/>
      <c r="J120" s="112"/>
    </row>
    <row r="121" spans="1:10" x14ac:dyDescent="0.25">
      <c r="A121" s="112"/>
      <c r="B121" s="112"/>
      <c r="C121" s="112"/>
      <c r="D121" s="112"/>
      <c r="E121" s="112"/>
      <c r="F121" s="112"/>
      <c r="G121" s="112"/>
      <c r="H121" s="112"/>
      <c r="I121" s="112"/>
      <c r="J121" s="112"/>
    </row>
    <row r="122" spans="1:10" x14ac:dyDescent="0.25">
      <c r="A122" s="112"/>
      <c r="B122" s="112"/>
      <c r="C122" s="112"/>
      <c r="D122" s="112"/>
      <c r="E122" s="112"/>
      <c r="F122" s="112"/>
      <c r="G122" s="112"/>
      <c r="H122" s="112"/>
      <c r="I122" s="112"/>
      <c r="J122" s="112"/>
    </row>
    <row r="123" spans="1:10" x14ac:dyDescent="0.25">
      <c r="A123" s="112"/>
      <c r="B123" s="112"/>
      <c r="C123" s="112"/>
      <c r="D123" s="112"/>
      <c r="E123" s="112"/>
      <c r="F123" s="112"/>
      <c r="G123" s="112"/>
      <c r="H123" s="112"/>
      <c r="I123" s="112"/>
      <c r="J123" s="112"/>
    </row>
    <row r="124" spans="1:10" x14ac:dyDescent="0.25">
      <c r="A124" s="112"/>
      <c r="B124" s="112"/>
      <c r="C124" s="112"/>
      <c r="D124" s="112"/>
      <c r="E124" s="112"/>
      <c r="F124" s="112"/>
      <c r="G124" s="112"/>
      <c r="H124" s="112"/>
      <c r="I124" s="112"/>
      <c r="J124" s="112"/>
    </row>
    <row r="125" spans="1:10" x14ac:dyDescent="0.25">
      <c r="A125" s="112"/>
      <c r="B125" s="112"/>
      <c r="C125" s="112"/>
      <c r="D125" s="112"/>
      <c r="E125" s="112"/>
      <c r="F125" s="112"/>
      <c r="G125" s="112"/>
      <c r="H125" s="112"/>
      <c r="I125" s="112"/>
      <c r="J125" s="112"/>
    </row>
    <row r="126" spans="1:10" x14ac:dyDescent="0.25">
      <c r="A126" s="112"/>
      <c r="B126" s="112"/>
      <c r="C126" s="112"/>
      <c r="D126" s="112"/>
      <c r="E126" s="112"/>
      <c r="F126" s="112"/>
      <c r="G126" s="112"/>
      <c r="H126" s="112"/>
      <c r="I126" s="112"/>
      <c r="J126" s="112"/>
    </row>
    <row r="127" spans="1:10" x14ac:dyDescent="0.25">
      <c r="A127" s="112"/>
      <c r="B127" s="112"/>
      <c r="C127" s="112"/>
      <c r="D127" s="112"/>
      <c r="E127" s="112"/>
      <c r="F127" s="112"/>
      <c r="G127" s="112"/>
      <c r="H127" s="112"/>
      <c r="I127" s="112"/>
      <c r="J127" s="112"/>
    </row>
    <row r="128" spans="1:10" x14ac:dyDescent="0.25">
      <c r="A128" s="112"/>
      <c r="B128" s="112"/>
      <c r="C128" s="112"/>
      <c r="D128" s="112"/>
      <c r="E128" s="112"/>
      <c r="F128" s="112"/>
      <c r="G128" s="112"/>
      <c r="H128" s="112"/>
      <c r="I128" s="112"/>
      <c r="J128" s="112"/>
    </row>
    <row r="129" spans="1:10" x14ac:dyDescent="0.25">
      <c r="A129" s="112"/>
      <c r="B129" s="112"/>
      <c r="C129" s="112"/>
      <c r="D129" s="112"/>
      <c r="E129" s="112"/>
      <c r="F129" s="112"/>
      <c r="G129" s="112"/>
      <c r="H129" s="112"/>
      <c r="I129" s="112"/>
      <c r="J129" s="112"/>
    </row>
    <row r="130" spans="1:10" x14ac:dyDescent="0.25">
      <c r="A130" s="112"/>
      <c r="B130" s="112"/>
      <c r="C130" s="112"/>
      <c r="D130" s="112"/>
      <c r="E130" s="112"/>
      <c r="F130" s="112"/>
      <c r="G130" s="112"/>
      <c r="H130" s="112"/>
      <c r="I130" s="112"/>
      <c r="J130" s="112"/>
    </row>
    <row r="131" spans="1:10" x14ac:dyDescent="0.25">
      <c r="A131" s="112"/>
      <c r="B131" s="112"/>
      <c r="C131" s="112"/>
      <c r="D131" s="112"/>
      <c r="E131" s="112"/>
      <c r="F131" s="112"/>
      <c r="G131" s="112"/>
      <c r="H131" s="112"/>
      <c r="I131" s="112"/>
      <c r="J131" s="112"/>
    </row>
    <row r="132" spans="1:10" x14ac:dyDescent="0.25">
      <c r="A132" s="112"/>
      <c r="B132" s="112"/>
      <c r="C132" s="112"/>
      <c r="D132" s="112"/>
      <c r="E132" s="112"/>
      <c r="F132" s="112"/>
      <c r="G132" s="112"/>
      <c r="H132" s="112"/>
      <c r="I132" s="112"/>
      <c r="J132" s="112"/>
    </row>
    <row r="133" spans="1:10" x14ac:dyDescent="0.25">
      <c r="A133" s="112"/>
      <c r="B133" s="112"/>
      <c r="C133" s="112"/>
      <c r="D133" s="112"/>
      <c r="E133" s="112"/>
      <c r="F133" s="112"/>
      <c r="G133" s="112"/>
      <c r="H133" s="112"/>
      <c r="I133" s="112"/>
      <c r="J133" s="112"/>
    </row>
    <row r="134" spans="1:10" x14ac:dyDescent="0.25">
      <c r="A134" s="112"/>
      <c r="B134" s="112"/>
      <c r="C134" s="112"/>
      <c r="D134" s="112"/>
      <c r="E134" s="112"/>
      <c r="F134" s="112"/>
      <c r="G134" s="112"/>
      <c r="H134" s="112"/>
      <c r="I134" s="112"/>
      <c r="J134" s="112"/>
    </row>
    <row r="135" spans="1:10" x14ac:dyDescent="0.25">
      <c r="A135" s="112"/>
      <c r="B135" s="112"/>
      <c r="C135" s="112"/>
      <c r="D135" s="112"/>
      <c r="E135" s="112"/>
      <c r="F135" s="112"/>
      <c r="G135" s="112"/>
      <c r="H135" s="112"/>
      <c r="I135" s="112"/>
      <c r="J135" s="112"/>
    </row>
    <row r="136" spans="1:10" x14ac:dyDescent="0.25">
      <c r="A136" s="112"/>
      <c r="B136" s="112"/>
      <c r="C136" s="112"/>
      <c r="D136" s="112"/>
      <c r="E136" s="112"/>
      <c r="F136" s="112"/>
      <c r="G136" s="112"/>
      <c r="H136" s="112"/>
      <c r="I136" s="112"/>
      <c r="J136" s="112"/>
    </row>
    <row r="137" spans="1:10" x14ac:dyDescent="0.25">
      <c r="A137" s="112"/>
      <c r="B137" s="112"/>
      <c r="C137" s="112"/>
      <c r="D137" s="112"/>
      <c r="E137" s="112"/>
      <c r="F137" s="112"/>
      <c r="G137" s="112"/>
      <c r="H137" s="112"/>
      <c r="I137" s="112"/>
      <c r="J137" s="112"/>
    </row>
    <row r="138" spans="1:10" x14ac:dyDescent="0.25">
      <c r="A138" s="112"/>
      <c r="B138" s="112"/>
      <c r="C138" s="112"/>
      <c r="D138" s="112"/>
      <c r="E138" s="112"/>
      <c r="F138" s="112"/>
      <c r="G138" s="112"/>
      <c r="H138" s="112"/>
      <c r="I138" s="112"/>
      <c r="J138" s="112"/>
    </row>
    <row r="139" spans="1:10" x14ac:dyDescent="0.25">
      <c r="A139" s="112"/>
      <c r="B139" s="112"/>
      <c r="C139" s="112"/>
      <c r="D139" s="112"/>
      <c r="E139" s="112"/>
      <c r="F139" s="112"/>
      <c r="G139" s="112"/>
      <c r="H139" s="112"/>
      <c r="I139" s="112"/>
      <c r="J139" s="112"/>
    </row>
    <row r="140" spans="1:10" x14ac:dyDescent="0.25">
      <c r="A140" s="112"/>
      <c r="B140" s="112"/>
      <c r="C140" s="112"/>
      <c r="D140" s="112"/>
      <c r="E140" s="112"/>
      <c r="F140" s="112"/>
      <c r="G140" s="112"/>
      <c r="H140" s="112"/>
      <c r="I140" s="112"/>
      <c r="J140" s="112"/>
    </row>
    <row r="141" spans="1:10" x14ac:dyDescent="0.25">
      <c r="A141" s="112"/>
      <c r="B141" s="112"/>
      <c r="C141" s="112"/>
      <c r="D141" s="112"/>
      <c r="E141" s="112"/>
      <c r="F141" s="112"/>
      <c r="G141" s="112"/>
      <c r="H141" s="112"/>
      <c r="I141" s="112"/>
      <c r="J141" s="112"/>
    </row>
    <row r="142" spans="1:10" x14ac:dyDescent="0.25">
      <c r="A142" s="112"/>
      <c r="B142" s="112"/>
      <c r="C142" s="112"/>
      <c r="D142" s="112"/>
      <c r="E142" s="112"/>
      <c r="F142" s="112"/>
      <c r="G142" s="112"/>
      <c r="H142" s="112"/>
      <c r="I142" s="112"/>
      <c r="J142" s="112"/>
    </row>
    <row r="143" spans="1:10" x14ac:dyDescent="0.25">
      <c r="A143" s="112"/>
      <c r="B143" s="112"/>
      <c r="C143" s="112"/>
      <c r="D143" s="112"/>
      <c r="E143" s="112"/>
      <c r="F143" s="112"/>
      <c r="G143" s="112"/>
      <c r="H143" s="112"/>
      <c r="I143" s="112"/>
      <c r="J143" s="112"/>
    </row>
    <row r="144" spans="1:10" x14ac:dyDescent="0.25">
      <c r="A144" s="112"/>
      <c r="B144" s="112"/>
      <c r="C144" s="112"/>
      <c r="D144" s="112"/>
      <c r="E144" s="112"/>
      <c r="F144" s="112"/>
      <c r="G144" s="112"/>
      <c r="H144" s="112"/>
      <c r="I144" s="112"/>
      <c r="J144" s="112"/>
    </row>
    <row r="145" spans="1:10" x14ac:dyDescent="0.25">
      <c r="A145" s="112"/>
      <c r="B145" s="112"/>
      <c r="C145" s="112"/>
      <c r="D145" s="112"/>
      <c r="E145" s="112"/>
      <c r="F145" s="112"/>
      <c r="G145" s="112"/>
      <c r="H145" s="112"/>
      <c r="I145" s="112"/>
      <c r="J145" s="112"/>
    </row>
    <row r="146" spans="1:10" x14ac:dyDescent="0.25">
      <c r="A146" s="112"/>
      <c r="B146" s="112"/>
      <c r="C146" s="112"/>
      <c r="D146" s="112"/>
      <c r="E146" s="112"/>
      <c r="F146" s="112"/>
      <c r="G146" s="112"/>
      <c r="H146" s="112"/>
      <c r="I146" s="112"/>
      <c r="J146" s="112"/>
    </row>
    <row r="147" spans="1:10" x14ac:dyDescent="0.25">
      <c r="A147" s="112"/>
      <c r="B147" s="112"/>
      <c r="C147" s="112"/>
      <c r="D147" s="112"/>
      <c r="E147" s="112"/>
      <c r="F147" s="112"/>
      <c r="G147" s="112"/>
      <c r="H147" s="112"/>
      <c r="I147" s="112"/>
      <c r="J147" s="112"/>
    </row>
    <row r="148" spans="1:10" x14ac:dyDescent="0.25">
      <c r="A148" s="112"/>
      <c r="B148" s="112"/>
      <c r="C148" s="112"/>
      <c r="D148" s="112"/>
      <c r="E148" s="112"/>
      <c r="F148" s="112"/>
      <c r="G148" s="112"/>
      <c r="H148" s="112"/>
      <c r="I148" s="112"/>
      <c r="J148" s="112"/>
    </row>
    <row r="149" spans="1:10" x14ac:dyDescent="0.25">
      <c r="A149" s="112"/>
      <c r="B149" s="112"/>
      <c r="C149" s="112"/>
      <c r="D149" s="112"/>
      <c r="E149" s="112"/>
      <c r="F149" s="112"/>
      <c r="G149" s="112"/>
      <c r="H149" s="112"/>
      <c r="I149" s="112"/>
      <c r="J149" s="112"/>
    </row>
    <row r="150" spans="1:10" x14ac:dyDescent="0.25">
      <c r="A150" s="112"/>
      <c r="B150" s="112"/>
      <c r="C150" s="112"/>
      <c r="D150" s="112"/>
      <c r="E150" s="112"/>
      <c r="F150" s="112"/>
      <c r="G150" s="112"/>
      <c r="H150" s="112"/>
      <c r="I150" s="112"/>
      <c r="J150" s="112"/>
    </row>
    <row r="151" spans="1:10" x14ac:dyDescent="0.25">
      <c r="A151" s="112"/>
      <c r="B151" s="112"/>
      <c r="C151" s="112"/>
      <c r="D151" s="112"/>
      <c r="E151" s="112"/>
      <c r="F151" s="112"/>
      <c r="G151" s="112"/>
      <c r="H151" s="112"/>
      <c r="I151" s="112"/>
      <c r="J151" s="112"/>
    </row>
    <row r="152" spans="1:10" x14ac:dyDescent="0.25">
      <c r="A152" s="112"/>
      <c r="B152" s="112"/>
      <c r="C152" s="112"/>
      <c r="D152" s="112"/>
      <c r="E152" s="112"/>
      <c r="F152" s="112"/>
      <c r="G152" s="112"/>
      <c r="H152" s="112"/>
      <c r="I152" s="112"/>
      <c r="J152" s="112"/>
    </row>
    <row r="153" spans="1:10" x14ac:dyDescent="0.25">
      <c r="A153" s="112"/>
      <c r="B153" s="112"/>
      <c r="C153" s="112"/>
      <c r="D153" s="112"/>
      <c r="E153" s="112"/>
      <c r="F153" s="112"/>
      <c r="G153" s="112"/>
      <c r="H153" s="112"/>
      <c r="I153" s="112"/>
      <c r="J153" s="112"/>
    </row>
    <row r="154" spans="1:10" x14ac:dyDescent="0.25">
      <c r="A154" s="112"/>
      <c r="B154" s="112"/>
      <c r="C154" s="112"/>
      <c r="D154" s="112"/>
      <c r="E154" s="112"/>
      <c r="F154" s="112"/>
      <c r="G154" s="112"/>
      <c r="H154" s="112"/>
      <c r="I154" s="112"/>
      <c r="J154" s="112"/>
    </row>
    <row r="155" spans="1:10" x14ac:dyDescent="0.25">
      <c r="A155" s="112"/>
      <c r="B155" s="112"/>
      <c r="C155" s="112"/>
      <c r="D155" s="112"/>
      <c r="E155" s="112"/>
      <c r="F155" s="112"/>
      <c r="G155" s="112"/>
      <c r="H155" s="112"/>
      <c r="I155" s="112"/>
      <c r="J155" s="112"/>
    </row>
    <row r="156" spans="1:10" x14ac:dyDescent="0.25">
      <c r="A156" s="112"/>
      <c r="B156" s="112"/>
      <c r="C156" s="112"/>
      <c r="D156" s="112"/>
      <c r="E156" s="112"/>
      <c r="F156" s="112"/>
      <c r="G156" s="112"/>
      <c r="H156" s="112"/>
      <c r="I156" s="112"/>
      <c r="J156" s="112"/>
    </row>
    <row r="157" spans="1:10" x14ac:dyDescent="0.25">
      <c r="A157" s="112"/>
      <c r="B157" s="112"/>
      <c r="C157" s="112"/>
      <c r="D157" s="112"/>
      <c r="E157" s="112"/>
      <c r="F157" s="112"/>
      <c r="G157" s="112"/>
      <c r="H157" s="112"/>
      <c r="I157" s="112"/>
      <c r="J157" s="112"/>
    </row>
  </sheetData>
  <sheetProtection algorithmName="SHA-512" hashValue="bY6UXvrbajChGyONIFWzAxzFpCv3pmfz8s9UeXDcLyMUjez9qoGq8DWV2mrMGwqkp03/qx+odyACCT1GnRLdaQ==" saltValue="NQIzYKxMxY5eGjUXIwo8UA==" spinCount="100000" sheet="1" objects="1" scenarios="1"/>
  <mergeCells count="3">
    <mergeCell ref="B3:I3"/>
    <mergeCell ref="A87:J88"/>
    <mergeCell ref="A86:D8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6"/>
  <sheetViews>
    <sheetView workbookViewId="0">
      <selection activeCell="D11" sqref="D11"/>
    </sheetView>
  </sheetViews>
  <sheetFormatPr defaultRowHeight="15" x14ac:dyDescent="0.25"/>
  <cols>
    <col min="1" max="1" width="53.140625" customWidth="1"/>
    <col min="2" max="2" width="59.5703125" customWidth="1"/>
    <col min="3" max="19" width="9.140625" style="247"/>
  </cols>
  <sheetData>
    <row r="1" spans="1:2" s="246" customFormat="1" ht="24" thickBot="1" x14ac:dyDescent="0.4">
      <c r="A1" s="389" t="s">
        <v>94</v>
      </c>
      <c r="B1" s="390"/>
    </row>
    <row r="2" spans="1:2" s="246" customFormat="1" ht="24" thickBot="1" x14ac:dyDescent="0.4">
      <c r="A2" s="248"/>
    </row>
    <row r="3" spans="1:2" ht="16.5" thickBot="1" x14ac:dyDescent="0.3">
      <c r="A3" s="391" t="s">
        <v>83</v>
      </c>
      <c r="B3" s="392"/>
    </row>
    <row r="4" spans="1:2" ht="15.75" x14ac:dyDescent="0.25">
      <c r="A4" s="167" t="s">
        <v>84</v>
      </c>
      <c r="B4" s="249"/>
    </row>
    <row r="5" spans="1:2" ht="15.75" x14ac:dyDescent="0.25">
      <c r="A5" s="168" t="s">
        <v>85</v>
      </c>
      <c r="B5" s="250"/>
    </row>
    <row r="6" spans="1:2" ht="15.75" x14ac:dyDescent="0.25">
      <c r="A6" s="168" t="s">
        <v>86</v>
      </c>
      <c r="B6" s="250"/>
    </row>
    <row r="7" spans="1:2" ht="15.75" x14ac:dyDescent="0.25">
      <c r="A7" s="168" t="s">
        <v>87</v>
      </c>
      <c r="B7" s="250"/>
    </row>
    <row r="8" spans="1:2" ht="15.75" x14ac:dyDescent="0.25">
      <c r="A8" s="168" t="s">
        <v>88</v>
      </c>
      <c r="B8" s="250"/>
    </row>
    <row r="9" spans="1:2" ht="16.5" thickBot="1" x14ac:dyDescent="0.3">
      <c r="A9" s="169" t="s">
        <v>89</v>
      </c>
      <c r="B9" s="251"/>
    </row>
    <row r="10" spans="1:2" ht="15.75" x14ac:dyDescent="0.25">
      <c r="A10" s="170" t="s">
        <v>90</v>
      </c>
      <c r="B10" s="252"/>
    </row>
    <row r="11" spans="1:2" ht="15.75" x14ac:dyDescent="0.25">
      <c r="A11" s="171" t="s">
        <v>91</v>
      </c>
      <c r="B11" s="253"/>
    </row>
    <row r="12" spans="1:2" ht="16.5" thickBot="1" x14ac:dyDescent="0.3">
      <c r="A12" s="172" t="s">
        <v>92</v>
      </c>
      <c r="B12" s="254"/>
    </row>
    <row r="13" spans="1:2" ht="15.75" x14ac:dyDescent="0.25">
      <c r="A13" s="170" t="s">
        <v>93</v>
      </c>
      <c r="B13" s="252"/>
    </row>
    <row r="14" spans="1:2" ht="15.75" x14ac:dyDescent="0.25">
      <c r="A14" s="171" t="s">
        <v>91</v>
      </c>
      <c r="B14" s="253"/>
    </row>
    <row r="15" spans="1:2" ht="16.5" thickBot="1" x14ac:dyDescent="0.3">
      <c r="A15" s="172" t="s">
        <v>92</v>
      </c>
      <c r="B15" s="254"/>
    </row>
    <row r="16" spans="1:2" s="247" customFormat="1" x14ac:dyDescent="0.25"/>
    <row r="17" s="247" customFormat="1" x14ac:dyDescent="0.25"/>
    <row r="18" s="247" customFormat="1" x14ac:dyDescent="0.25"/>
    <row r="19" s="247" customFormat="1" x14ac:dyDescent="0.25"/>
    <row r="20" s="247" customFormat="1" x14ac:dyDescent="0.25"/>
    <row r="21" s="247" customFormat="1" x14ac:dyDescent="0.25"/>
    <row r="22" s="247" customFormat="1" x14ac:dyDescent="0.25"/>
    <row r="23" s="247" customFormat="1" x14ac:dyDescent="0.25"/>
    <row r="24" s="247" customFormat="1" x14ac:dyDescent="0.25"/>
    <row r="25" s="247" customFormat="1" x14ac:dyDescent="0.25"/>
    <row r="26" s="247" customFormat="1" x14ac:dyDescent="0.25"/>
    <row r="27" s="247" customFormat="1" x14ac:dyDescent="0.25"/>
    <row r="28" s="247" customFormat="1" x14ac:dyDescent="0.25"/>
    <row r="29" s="247" customFormat="1" x14ac:dyDescent="0.25"/>
    <row r="30" s="247" customFormat="1" x14ac:dyDescent="0.25"/>
    <row r="31" s="247" customFormat="1" x14ac:dyDescent="0.25"/>
    <row r="32" s="247" customFormat="1" x14ac:dyDescent="0.25"/>
    <row r="33" s="247" customFormat="1" x14ac:dyDescent="0.25"/>
    <row r="34" s="247" customFormat="1" x14ac:dyDescent="0.25"/>
    <row r="35" s="247" customFormat="1" x14ac:dyDescent="0.25"/>
    <row r="36" s="247" customFormat="1" x14ac:dyDescent="0.25"/>
    <row r="37" s="247" customFormat="1" x14ac:dyDescent="0.25"/>
    <row r="38" s="247" customFormat="1" x14ac:dyDescent="0.25"/>
    <row r="39" s="247" customFormat="1" x14ac:dyDescent="0.25"/>
    <row r="40" s="247" customFormat="1" x14ac:dyDescent="0.25"/>
    <row r="41" s="247" customFormat="1" x14ac:dyDescent="0.25"/>
    <row r="42" s="247" customFormat="1" x14ac:dyDescent="0.25"/>
    <row r="43" s="247" customFormat="1" x14ac:dyDescent="0.25"/>
    <row r="44" s="247" customFormat="1" x14ac:dyDescent="0.25"/>
    <row r="45" s="247" customFormat="1" x14ac:dyDescent="0.25"/>
    <row r="46" s="247" customFormat="1" x14ac:dyDescent="0.25"/>
  </sheetData>
  <sheetProtection algorithmName="SHA-512" hashValue="RZV8mr3nbceZDEe+DOEjEbZyt7QJSpDMbcIy3Z5Qrs+xHJ/gpPtZyvNlv7CuvnVTihyqp5iM8Ngd4hvw2wyIUQ==" saltValue="K4Tw2+qx2d9p72mIdLR10g==" spinCount="100000" sheet="1" objects="1" scenarios="1"/>
  <mergeCells count="2">
    <mergeCell ref="A1:B1"/>
    <mergeCell ref="A3:B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7"/>
  <sheetViews>
    <sheetView zoomScale="110" zoomScaleNormal="110" workbookViewId="0">
      <selection activeCell="F16" sqref="F16"/>
    </sheetView>
  </sheetViews>
  <sheetFormatPr defaultRowHeight="15" x14ac:dyDescent="0.25"/>
  <cols>
    <col min="1" max="1" width="10.5703125" customWidth="1"/>
    <col min="2" max="2" width="49.85546875" customWidth="1"/>
    <col min="3" max="3" width="9.7109375" bestFit="1" customWidth="1"/>
    <col min="4" max="4" width="9.28515625" customWidth="1"/>
    <col min="5" max="5" width="10.42578125" customWidth="1"/>
    <col min="6" max="6" width="10.5703125" bestFit="1" customWidth="1"/>
    <col min="7" max="7" width="23.42578125" customWidth="1"/>
    <col min="8" max="8" width="14" bestFit="1" customWidth="1"/>
    <col min="9" max="9" width="12.140625" customWidth="1"/>
    <col min="10" max="10" width="13.85546875" customWidth="1"/>
  </cols>
  <sheetData>
    <row r="1" spans="1:10" ht="20.25" x14ac:dyDescent="0.3">
      <c r="A1" s="173" t="s">
        <v>95</v>
      </c>
      <c r="B1" s="112"/>
      <c r="C1" s="112"/>
      <c r="D1" s="112"/>
      <c r="E1" s="112"/>
      <c r="F1" s="112"/>
      <c r="G1" s="112"/>
      <c r="H1" s="112"/>
      <c r="I1" s="112"/>
    </row>
    <row r="2" spans="1:10" ht="15.75" thickBot="1" x14ac:dyDescent="0.3">
      <c r="A2" s="112"/>
      <c r="B2" s="112"/>
      <c r="C2" s="112"/>
      <c r="D2" s="112"/>
      <c r="E2" s="112"/>
      <c r="F2" s="112"/>
      <c r="G2" s="112"/>
      <c r="H2" s="112"/>
      <c r="I2" s="112"/>
    </row>
    <row r="3" spans="1:10" ht="15.75" thickBot="1" x14ac:dyDescent="0.3">
      <c r="A3" s="200"/>
      <c r="B3" s="393" t="s">
        <v>54</v>
      </c>
      <c r="C3" s="394"/>
      <c r="D3" s="394"/>
      <c r="E3" s="394"/>
      <c r="F3" s="394"/>
      <c r="G3" s="394"/>
      <c r="H3" s="394"/>
      <c r="I3" s="394"/>
      <c r="J3" s="203"/>
    </row>
    <row r="4" spans="1:10" ht="30.75" thickBot="1" x14ac:dyDescent="0.3">
      <c r="A4" s="93" t="s">
        <v>0</v>
      </c>
      <c r="B4" s="94" t="s">
        <v>7</v>
      </c>
      <c r="C4" s="95" t="s">
        <v>2</v>
      </c>
      <c r="D4" s="94" t="s">
        <v>5</v>
      </c>
      <c r="E4" s="95" t="s">
        <v>6</v>
      </c>
      <c r="F4" s="96" t="s">
        <v>7</v>
      </c>
      <c r="G4" s="96" t="s">
        <v>10</v>
      </c>
      <c r="H4" s="149"/>
      <c r="I4" s="227" t="s">
        <v>63</v>
      </c>
      <c r="J4" s="110" t="s">
        <v>64</v>
      </c>
    </row>
    <row r="5" spans="1:10" ht="17.25" customHeight="1" thickBot="1" x14ac:dyDescent="0.3">
      <c r="A5" s="38" t="s">
        <v>34</v>
      </c>
      <c r="B5" s="35"/>
      <c r="C5" s="36"/>
      <c r="D5" s="35"/>
      <c r="E5" s="36"/>
      <c r="F5" s="39"/>
      <c r="G5" s="39"/>
      <c r="H5" s="154"/>
      <c r="I5" s="36"/>
      <c r="J5" s="37"/>
    </row>
    <row r="6" spans="1:10" x14ac:dyDescent="0.25">
      <c r="A6" s="12">
        <v>1</v>
      </c>
      <c r="B6" s="48" t="s">
        <v>32</v>
      </c>
      <c r="C6" s="13" t="s">
        <v>4</v>
      </c>
      <c r="D6" s="241"/>
      <c r="E6" s="242"/>
      <c r="F6" s="242"/>
      <c r="G6" s="292"/>
      <c r="H6" s="100"/>
      <c r="I6" s="256">
        <v>0.42</v>
      </c>
      <c r="J6" s="230">
        <f>G6*I6</f>
        <v>0</v>
      </c>
    </row>
    <row r="7" spans="1:10" x14ac:dyDescent="0.25">
      <c r="A7" s="92"/>
      <c r="B7" s="47" t="s">
        <v>75</v>
      </c>
      <c r="C7" s="14"/>
      <c r="D7" s="15"/>
      <c r="E7" s="15"/>
      <c r="F7" s="16"/>
      <c r="G7" s="17"/>
      <c r="H7" s="175"/>
      <c r="I7" s="175"/>
      <c r="J7" s="179"/>
    </row>
    <row r="8" spans="1:10" x14ac:dyDescent="0.25">
      <c r="A8" s="92"/>
      <c r="B8" s="47" t="s">
        <v>76</v>
      </c>
      <c r="C8" s="14"/>
      <c r="D8" s="15"/>
      <c r="E8" s="15"/>
      <c r="F8" s="16"/>
      <c r="G8" s="17"/>
      <c r="H8" s="70"/>
      <c r="I8" s="70"/>
      <c r="J8" s="177"/>
    </row>
    <row r="9" spans="1:10" x14ac:dyDescent="0.25">
      <c r="A9" s="92"/>
      <c r="B9" s="47" t="s">
        <v>46</v>
      </c>
      <c r="C9" s="14"/>
      <c r="D9" s="15"/>
      <c r="E9" s="15"/>
      <c r="F9" s="16"/>
      <c r="G9" s="17"/>
      <c r="H9" s="70"/>
      <c r="I9" s="70"/>
      <c r="J9" s="177"/>
    </row>
    <row r="10" spans="1:10" ht="15.75" thickBot="1" x14ac:dyDescent="0.3">
      <c r="A10" s="92"/>
      <c r="B10" s="47" t="s">
        <v>22</v>
      </c>
      <c r="C10" s="14"/>
      <c r="D10" s="15"/>
      <c r="E10" s="15"/>
      <c r="F10" s="16"/>
      <c r="G10" s="17"/>
      <c r="H10" s="70"/>
      <c r="I10" s="88"/>
      <c r="J10" s="178"/>
    </row>
    <row r="11" spans="1:10" ht="15.75" thickBot="1" x14ac:dyDescent="0.3">
      <c r="A11" s="34" t="s">
        <v>31</v>
      </c>
      <c r="B11" s="35"/>
      <c r="C11" s="36"/>
      <c r="D11" s="36"/>
      <c r="E11" s="36"/>
      <c r="F11" s="35"/>
      <c r="G11" s="36"/>
      <c r="H11" s="153"/>
      <c r="I11" s="111"/>
      <c r="J11" s="37"/>
    </row>
    <row r="12" spans="1:10" x14ac:dyDescent="0.25">
      <c r="A12" s="92">
        <v>2</v>
      </c>
      <c r="B12" s="163" t="s">
        <v>70</v>
      </c>
      <c r="C12" s="14" t="s">
        <v>4</v>
      </c>
      <c r="D12" s="241"/>
      <c r="E12" s="242"/>
      <c r="F12" s="242"/>
      <c r="G12" s="292"/>
      <c r="H12" s="70"/>
      <c r="I12" s="257">
        <v>0.12</v>
      </c>
      <c r="J12" s="230">
        <f t="shared" ref="J12:J24" si="0">G12*I12</f>
        <v>0</v>
      </c>
    </row>
    <row r="13" spans="1:10" x14ac:dyDescent="0.25">
      <c r="A13" s="56">
        <v>3</v>
      </c>
      <c r="B13" s="19" t="s">
        <v>48</v>
      </c>
      <c r="C13" s="3" t="s">
        <v>4</v>
      </c>
      <c r="D13" s="241"/>
      <c r="E13" s="242"/>
      <c r="F13" s="242"/>
      <c r="G13" s="292"/>
      <c r="H13" s="103"/>
      <c r="I13" s="258">
        <v>0.05</v>
      </c>
      <c r="J13" s="231">
        <f t="shared" si="0"/>
        <v>0</v>
      </c>
    </row>
    <row r="14" spans="1:10" x14ac:dyDescent="0.25">
      <c r="A14" s="2">
        <v>4</v>
      </c>
      <c r="B14" s="6" t="s">
        <v>11</v>
      </c>
      <c r="C14" s="4" t="s">
        <v>12</v>
      </c>
      <c r="D14" s="241"/>
      <c r="E14" s="242"/>
      <c r="F14" s="242"/>
      <c r="G14" s="292"/>
      <c r="H14" s="71"/>
      <c r="I14" s="259">
        <v>0.02</v>
      </c>
      <c r="J14" s="231">
        <f>G14*I14</f>
        <v>0</v>
      </c>
    </row>
    <row r="15" spans="1:10" ht="30" x14ac:dyDescent="0.25">
      <c r="A15" s="2">
        <v>5</v>
      </c>
      <c r="B15" s="6" t="s">
        <v>13</v>
      </c>
      <c r="C15" s="4" t="s">
        <v>12</v>
      </c>
      <c r="D15" s="241"/>
      <c r="E15" s="242"/>
      <c r="F15" s="242"/>
      <c r="G15" s="292"/>
      <c r="H15" s="71"/>
      <c r="I15" s="259">
        <v>0.02</v>
      </c>
      <c r="J15" s="232">
        <f t="shared" si="0"/>
        <v>0</v>
      </c>
    </row>
    <row r="16" spans="1:10" x14ac:dyDescent="0.25">
      <c r="A16" s="2">
        <v>6</v>
      </c>
      <c r="B16" s="5" t="s">
        <v>14</v>
      </c>
      <c r="C16" s="4" t="s">
        <v>12</v>
      </c>
      <c r="D16" s="241"/>
      <c r="E16" s="242"/>
      <c r="F16" s="242"/>
      <c r="G16" s="292"/>
      <c r="H16" s="71"/>
      <c r="I16" s="259">
        <v>0.08</v>
      </c>
      <c r="J16" s="231">
        <f t="shared" si="0"/>
        <v>0</v>
      </c>
    </row>
    <row r="17" spans="1:10" x14ac:dyDescent="0.25">
      <c r="A17" s="2">
        <v>7</v>
      </c>
      <c r="B17" s="5" t="s">
        <v>15</v>
      </c>
      <c r="C17" s="4" t="s">
        <v>12</v>
      </c>
      <c r="D17" s="241"/>
      <c r="E17" s="242"/>
      <c r="F17" s="242"/>
      <c r="G17" s="292"/>
      <c r="H17" s="71"/>
      <c r="I17" s="259">
        <v>0.02</v>
      </c>
      <c r="J17" s="232">
        <f t="shared" si="0"/>
        <v>0</v>
      </c>
    </row>
    <row r="18" spans="1:10" ht="45" x14ac:dyDescent="0.25">
      <c r="A18" s="2">
        <v>8</v>
      </c>
      <c r="B18" s="6" t="s">
        <v>16</v>
      </c>
      <c r="C18" s="4" t="s">
        <v>12</v>
      </c>
      <c r="D18" s="241"/>
      <c r="E18" s="242"/>
      <c r="F18" s="242"/>
      <c r="G18" s="292"/>
      <c r="H18" s="71"/>
      <c r="I18" s="259">
        <v>0.01</v>
      </c>
      <c r="J18" s="231">
        <f t="shared" si="0"/>
        <v>0</v>
      </c>
    </row>
    <row r="19" spans="1:10" x14ac:dyDescent="0.25">
      <c r="A19" s="2">
        <v>9</v>
      </c>
      <c r="B19" s="6" t="s">
        <v>77</v>
      </c>
      <c r="C19" s="4" t="s">
        <v>12</v>
      </c>
      <c r="D19" s="241"/>
      <c r="E19" s="242"/>
      <c r="F19" s="242"/>
      <c r="G19" s="292"/>
      <c r="H19" s="71"/>
      <c r="I19" s="259">
        <v>0.21</v>
      </c>
      <c r="J19" s="232">
        <f t="shared" si="0"/>
        <v>0</v>
      </c>
    </row>
    <row r="20" spans="1:10" x14ac:dyDescent="0.25">
      <c r="A20" s="21">
        <v>10</v>
      </c>
      <c r="B20" s="10" t="s">
        <v>17</v>
      </c>
      <c r="C20" s="4" t="s">
        <v>12</v>
      </c>
      <c r="D20" s="241"/>
      <c r="E20" s="242"/>
      <c r="F20" s="242"/>
      <c r="G20" s="292"/>
      <c r="H20" s="70"/>
      <c r="I20" s="260">
        <v>0.01</v>
      </c>
      <c r="J20" s="231">
        <f t="shared" si="0"/>
        <v>0</v>
      </c>
    </row>
    <row r="21" spans="1:10" x14ac:dyDescent="0.25">
      <c r="A21" s="7">
        <v>11</v>
      </c>
      <c r="B21" s="6" t="s">
        <v>18</v>
      </c>
      <c r="C21" s="4" t="s">
        <v>12</v>
      </c>
      <c r="D21" s="241"/>
      <c r="E21" s="242"/>
      <c r="F21" s="242"/>
      <c r="G21" s="292"/>
      <c r="H21" s="71"/>
      <c r="I21" s="259">
        <v>0.01</v>
      </c>
      <c r="J21" s="232">
        <f t="shared" si="0"/>
        <v>0</v>
      </c>
    </row>
    <row r="22" spans="1:10" x14ac:dyDescent="0.25">
      <c r="A22" s="21">
        <v>12</v>
      </c>
      <c r="B22" s="22" t="s">
        <v>19</v>
      </c>
      <c r="C22" s="4" t="s">
        <v>12</v>
      </c>
      <c r="D22" s="241"/>
      <c r="E22" s="242"/>
      <c r="F22" s="242"/>
      <c r="G22" s="292"/>
      <c r="H22" s="70"/>
      <c r="I22" s="260">
        <v>0.01</v>
      </c>
      <c r="J22" s="231">
        <f t="shared" si="0"/>
        <v>0</v>
      </c>
    </row>
    <row r="23" spans="1:10" x14ac:dyDescent="0.25">
      <c r="A23" s="7">
        <v>13</v>
      </c>
      <c r="B23" s="6" t="s">
        <v>20</v>
      </c>
      <c r="C23" s="4" t="s">
        <v>12</v>
      </c>
      <c r="D23" s="241"/>
      <c r="E23" s="242"/>
      <c r="F23" s="242"/>
      <c r="G23" s="292"/>
      <c r="H23" s="71"/>
      <c r="I23" s="259">
        <v>0.01</v>
      </c>
      <c r="J23" s="232">
        <f t="shared" si="0"/>
        <v>0</v>
      </c>
    </row>
    <row r="24" spans="1:10" ht="15.75" thickBot="1" x14ac:dyDescent="0.3">
      <c r="A24" s="164">
        <v>14</v>
      </c>
      <c r="B24" s="165" t="s">
        <v>21</v>
      </c>
      <c r="C24" s="166" t="s">
        <v>4</v>
      </c>
      <c r="D24" s="241"/>
      <c r="E24" s="242"/>
      <c r="F24" s="242"/>
      <c r="G24" s="292"/>
      <c r="H24" s="88"/>
      <c r="I24" s="261">
        <v>0.01</v>
      </c>
      <c r="J24" s="233">
        <f t="shared" si="0"/>
        <v>0</v>
      </c>
    </row>
    <row r="25" spans="1:10" ht="15.75" thickBot="1" x14ac:dyDescent="0.3">
      <c r="A25" s="40"/>
      <c r="B25" s="60"/>
      <c r="C25" s="36"/>
      <c r="D25" s="36"/>
      <c r="E25" s="36"/>
      <c r="F25" s="35"/>
      <c r="G25" s="36"/>
      <c r="H25" s="153"/>
      <c r="I25" s="270">
        <f>SUM(I6:I24)</f>
        <v>1</v>
      </c>
      <c r="J25" s="37"/>
    </row>
    <row r="26" spans="1:10" ht="30" x14ac:dyDescent="0.25">
      <c r="A26" s="78"/>
      <c r="B26" s="104" t="s">
        <v>71</v>
      </c>
      <c r="C26" s="105"/>
      <c r="D26" s="81"/>
      <c r="E26" s="106"/>
      <c r="F26" s="107"/>
      <c r="G26" s="82"/>
      <c r="H26" s="106"/>
      <c r="I26" s="156"/>
      <c r="J26" s="237">
        <f>J6+J12+J13+J14+J15+J16+J17+J18+J19+J20+J21+J22+J23+J24</f>
        <v>0</v>
      </c>
    </row>
    <row r="27" spans="1:10" ht="30" x14ac:dyDescent="0.25">
      <c r="A27" s="85"/>
      <c r="B27" s="101" t="s">
        <v>58</v>
      </c>
      <c r="C27" s="102"/>
      <c r="D27" s="71"/>
      <c r="E27" s="74"/>
      <c r="F27" s="103"/>
      <c r="G27" s="77"/>
      <c r="H27" s="74"/>
      <c r="I27" s="155"/>
      <c r="J27" s="113">
        <v>0.4</v>
      </c>
    </row>
    <row r="28" spans="1:10" ht="30.75" thickBot="1" x14ac:dyDescent="0.3">
      <c r="A28" s="86"/>
      <c r="B28" s="59" t="s">
        <v>59</v>
      </c>
      <c r="C28" s="108"/>
      <c r="D28" s="88"/>
      <c r="E28" s="68"/>
      <c r="F28" s="109"/>
      <c r="G28" s="89"/>
      <c r="H28" s="68"/>
      <c r="I28" s="157"/>
      <c r="J28" s="312">
        <f>J26*J27</f>
        <v>0</v>
      </c>
    </row>
    <row r="29" spans="1:10" ht="15.75" thickBot="1" x14ac:dyDescent="0.3">
      <c r="A29" s="18"/>
      <c r="B29" s="20"/>
      <c r="C29" s="18"/>
      <c r="D29" s="23"/>
      <c r="E29" s="23"/>
      <c r="F29" s="24"/>
      <c r="G29" s="23"/>
      <c r="H29" s="23"/>
      <c r="I29" s="49"/>
      <c r="J29" s="114"/>
    </row>
    <row r="30" spans="1:10" ht="15.75" thickBot="1" x14ac:dyDescent="0.3">
      <c r="A30" s="200"/>
      <c r="B30" s="201" t="s">
        <v>57</v>
      </c>
      <c r="C30" s="202"/>
      <c r="D30" s="202"/>
      <c r="E30" s="202"/>
      <c r="F30" s="202"/>
      <c r="G30" s="202"/>
      <c r="H30" s="202"/>
      <c r="I30" s="202"/>
      <c r="J30" s="203"/>
    </row>
    <row r="31" spans="1:10" ht="30.75" thickBot="1" x14ac:dyDescent="0.3">
      <c r="A31" s="25" t="s">
        <v>0</v>
      </c>
      <c r="B31" s="26" t="s">
        <v>7</v>
      </c>
      <c r="C31" s="27" t="s">
        <v>2</v>
      </c>
      <c r="D31" s="26" t="s">
        <v>5</v>
      </c>
      <c r="E31" s="27" t="s">
        <v>6</v>
      </c>
      <c r="F31" s="28" t="s">
        <v>7</v>
      </c>
      <c r="G31" s="28" t="s">
        <v>10</v>
      </c>
      <c r="H31" s="150"/>
      <c r="I31" s="228" t="s">
        <v>65</v>
      </c>
      <c r="J31" s="229" t="s">
        <v>74</v>
      </c>
    </row>
    <row r="32" spans="1:10" ht="15.75" thickBot="1" x14ac:dyDescent="0.3">
      <c r="A32" s="38" t="s">
        <v>33</v>
      </c>
      <c r="B32" s="35"/>
      <c r="C32" s="36"/>
      <c r="D32" s="35"/>
      <c r="E32" s="36"/>
      <c r="F32" s="39"/>
      <c r="G32" s="39"/>
      <c r="H32" s="154"/>
      <c r="I32" s="36"/>
      <c r="J32" s="37"/>
    </row>
    <row r="33" spans="1:10" x14ac:dyDescent="0.25">
      <c r="A33" s="92">
        <v>15</v>
      </c>
      <c r="B33" s="123" t="s">
        <v>145</v>
      </c>
      <c r="C33" s="14" t="s">
        <v>4</v>
      </c>
      <c r="D33" s="241"/>
      <c r="E33" s="242"/>
      <c r="F33" s="242"/>
      <c r="G33" s="292"/>
      <c r="H33" s="98"/>
      <c r="I33" s="262">
        <v>0.06</v>
      </c>
      <c r="J33" s="313">
        <f>G33*I33</f>
        <v>0</v>
      </c>
    </row>
    <row r="34" spans="1:10" x14ac:dyDescent="0.25">
      <c r="A34" s="2">
        <v>16</v>
      </c>
      <c r="B34" s="3" t="s">
        <v>146</v>
      </c>
      <c r="C34" s="4" t="s">
        <v>4</v>
      </c>
      <c r="D34" s="241"/>
      <c r="E34" s="242"/>
      <c r="F34" s="242"/>
      <c r="G34" s="292"/>
      <c r="H34" s="102"/>
      <c r="I34" s="263">
        <v>0.25</v>
      </c>
      <c r="J34" s="314">
        <f>G34*I34</f>
        <v>0</v>
      </c>
    </row>
    <row r="35" spans="1:10" ht="15.75" thickBot="1" x14ac:dyDescent="0.3">
      <c r="A35" s="92">
        <v>17</v>
      </c>
      <c r="B35" s="123" t="s">
        <v>147</v>
      </c>
      <c r="C35" s="14" t="s">
        <v>4</v>
      </c>
      <c r="D35" s="241"/>
      <c r="E35" s="242"/>
      <c r="F35" s="242"/>
      <c r="G35" s="292"/>
      <c r="H35" s="98"/>
      <c r="I35" s="262">
        <v>0.04</v>
      </c>
      <c r="J35" s="315">
        <f>G35*I35</f>
        <v>0</v>
      </c>
    </row>
    <row r="36" spans="1:10" ht="15.75" thickBot="1" x14ac:dyDescent="0.3">
      <c r="A36" s="34" t="s">
        <v>31</v>
      </c>
      <c r="B36" s="35"/>
      <c r="C36" s="36"/>
      <c r="D36" s="36"/>
      <c r="E36" s="36"/>
      <c r="F36" s="35"/>
      <c r="G36" s="36"/>
      <c r="H36" s="153"/>
      <c r="I36" s="264"/>
      <c r="J36" s="134"/>
    </row>
    <row r="37" spans="1:10" x14ac:dyDescent="0.25">
      <c r="A37" s="199">
        <v>18</v>
      </c>
      <c r="B37" s="4" t="s">
        <v>148</v>
      </c>
      <c r="C37" s="327" t="s">
        <v>69</v>
      </c>
      <c r="D37" s="328"/>
      <c r="E37" s="329"/>
      <c r="F37" s="329"/>
      <c r="G37" s="330"/>
      <c r="H37" s="106"/>
      <c r="I37" s="331">
        <v>0.37</v>
      </c>
      <c r="J37" s="332">
        <f t="shared" ref="J37:J45" si="1">G37*I37</f>
        <v>0</v>
      </c>
    </row>
    <row r="38" spans="1:10" x14ac:dyDescent="0.25">
      <c r="A38" s="51">
        <v>19</v>
      </c>
      <c r="B38" s="180" t="s">
        <v>50</v>
      </c>
      <c r="C38" s="51" t="s">
        <v>3</v>
      </c>
      <c r="D38" s="241"/>
      <c r="E38" s="242"/>
      <c r="F38" s="242"/>
      <c r="G38" s="292"/>
      <c r="H38" s="102"/>
      <c r="I38" s="268">
        <v>0.16</v>
      </c>
      <c r="J38" s="366">
        <f t="shared" si="1"/>
        <v>0</v>
      </c>
    </row>
    <row r="39" spans="1:10" x14ac:dyDescent="0.25">
      <c r="A39" s="51">
        <v>20</v>
      </c>
      <c r="B39" s="180" t="s">
        <v>49</v>
      </c>
      <c r="C39" s="51" t="s">
        <v>3</v>
      </c>
      <c r="D39" s="241"/>
      <c r="E39" s="242"/>
      <c r="F39" s="242"/>
      <c r="G39" s="292"/>
      <c r="H39" s="102"/>
      <c r="I39" s="268">
        <v>0.01</v>
      </c>
      <c r="J39" s="314">
        <f t="shared" si="1"/>
        <v>0</v>
      </c>
    </row>
    <row r="40" spans="1:10" x14ac:dyDescent="0.25">
      <c r="A40" s="51">
        <v>21</v>
      </c>
      <c r="B40" s="180" t="s">
        <v>22</v>
      </c>
      <c r="C40" s="51" t="s">
        <v>4</v>
      </c>
      <c r="D40" s="241"/>
      <c r="E40" s="242"/>
      <c r="F40" s="242"/>
      <c r="G40" s="292"/>
      <c r="H40" s="71"/>
      <c r="I40" s="268">
        <v>0.03</v>
      </c>
      <c r="J40" s="306">
        <f t="shared" si="1"/>
        <v>0</v>
      </c>
    </row>
    <row r="41" spans="1:10" x14ac:dyDescent="0.25">
      <c r="A41" s="51">
        <v>22</v>
      </c>
      <c r="B41" s="180" t="s">
        <v>51</v>
      </c>
      <c r="C41" s="51" t="s">
        <v>4</v>
      </c>
      <c r="D41" s="241"/>
      <c r="E41" s="242"/>
      <c r="F41" s="242"/>
      <c r="G41" s="292"/>
      <c r="H41" s="71"/>
      <c r="I41" s="268">
        <v>0.04</v>
      </c>
      <c r="J41" s="306">
        <f t="shared" si="1"/>
        <v>0</v>
      </c>
    </row>
    <row r="42" spans="1:10" x14ac:dyDescent="0.25">
      <c r="A42" s="51">
        <v>23</v>
      </c>
      <c r="B42" s="180" t="s">
        <v>78</v>
      </c>
      <c r="C42" s="51" t="s">
        <v>4</v>
      </c>
      <c r="D42" s="241"/>
      <c r="E42" s="242"/>
      <c r="F42" s="242"/>
      <c r="G42" s="292"/>
      <c r="H42" s="71"/>
      <c r="I42" s="268">
        <v>0.01</v>
      </c>
      <c r="J42" s="333">
        <f>G42*I42</f>
        <v>0</v>
      </c>
    </row>
    <row r="43" spans="1:10" x14ac:dyDescent="0.25">
      <c r="A43" s="51">
        <v>24</v>
      </c>
      <c r="B43" s="6" t="s">
        <v>19</v>
      </c>
      <c r="C43" s="51" t="s">
        <v>3</v>
      </c>
      <c r="D43" s="241"/>
      <c r="E43" s="242"/>
      <c r="F43" s="242"/>
      <c r="G43" s="292"/>
      <c r="H43" s="71"/>
      <c r="I43" s="268">
        <v>0.01</v>
      </c>
      <c r="J43" s="333">
        <f>G43*I43</f>
        <v>0</v>
      </c>
    </row>
    <row r="44" spans="1:10" x14ac:dyDescent="0.25">
      <c r="A44" s="51">
        <v>25</v>
      </c>
      <c r="B44" s="180" t="s">
        <v>52</v>
      </c>
      <c r="C44" s="51" t="s">
        <v>3</v>
      </c>
      <c r="D44" s="241"/>
      <c r="E44" s="242"/>
      <c r="F44" s="242"/>
      <c r="G44" s="292"/>
      <c r="H44" s="71"/>
      <c r="I44" s="268">
        <v>0.01</v>
      </c>
      <c r="J44" s="333">
        <f t="shared" si="1"/>
        <v>0</v>
      </c>
    </row>
    <row r="45" spans="1:10" ht="15.75" thickBot="1" x14ac:dyDescent="0.3">
      <c r="A45" s="162">
        <v>26</v>
      </c>
      <c r="B45" s="161" t="s">
        <v>53</v>
      </c>
      <c r="C45" s="162" t="s">
        <v>3</v>
      </c>
      <c r="D45" s="335"/>
      <c r="E45" s="243"/>
      <c r="F45" s="243"/>
      <c r="G45" s="336"/>
      <c r="H45" s="152"/>
      <c r="I45" s="269">
        <v>0.01</v>
      </c>
      <c r="J45" s="319">
        <f t="shared" si="1"/>
        <v>0</v>
      </c>
    </row>
    <row r="46" spans="1:10" ht="15.75" thickBot="1" x14ac:dyDescent="0.3">
      <c r="A46" s="346"/>
      <c r="B46" s="35"/>
      <c r="C46" s="195"/>
      <c r="D46" s="36"/>
      <c r="E46" s="195"/>
      <c r="F46" s="198"/>
      <c r="G46" s="36"/>
      <c r="H46" s="153"/>
      <c r="I46" s="270">
        <f>SUM(I33:I45)</f>
        <v>1</v>
      </c>
      <c r="J46" s="131"/>
    </row>
    <row r="47" spans="1:10" ht="30" x14ac:dyDescent="0.25">
      <c r="A47" s="124"/>
      <c r="B47" s="46" t="s">
        <v>72</v>
      </c>
      <c r="C47" s="98"/>
      <c r="D47" s="70"/>
      <c r="E47" s="99"/>
      <c r="F47" s="67"/>
      <c r="G47" s="98"/>
      <c r="H47" s="98"/>
      <c r="I47" s="70"/>
      <c r="J47" s="313">
        <f>SUM(J37:J45)+SUM(J33:J35)</f>
        <v>0</v>
      </c>
    </row>
    <row r="48" spans="1:10" ht="30" x14ac:dyDescent="0.25">
      <c r="A48" s="85"/>
      <c r="B48" s="160" t="s">
        <v>61</v>
      </c>
      <c r="C48" s="102"/>
      <c r="D48" s="71"/>
      <c r="E48" s="77"/>
      <c r="F48" s="75"/>
      <c r="G48" s="102"/>
      <c r="H48" s="102"/>
      <c r="I48" s="71"/>
      <c r="J48" s="117">
        <v>0.3</v>
      </c>
    </row>
    <row r="49" spans="1:10" ht="30.75" thickBot="1" x14ac:dyDescent="0.3">
      <c r="A49" s="86"/>
      <c r="B49" s="159" t="s">
        <v>62</v>
      </c>
      <c r="C49" s="108"/>
      <c r="D49" s="88"/>
      <c r="E49" s="89"/>
      <c r="F49" s="69"/>
      <c r="G49" s="108"/>
      <c r="H49" s="108"/>
      <c r="I49" s="88"/>
      <c r="J49" s="310">
        <f>J47*J48</f>
        <v>0</v>
      </c>
    </row>
    <row r="50" spans="1:10" ht="15.75" thickBot="1" x14ac:dyDescent="0.3">
      <c r="A50" s="112"/>
      <c r="B50" s="112"/>
      <c r="C50" s="112"/>
      <c r="D50" s="112"/>
      <c r="E50" s="112"/>
      <c r="F50" s="112"/>
      <c r="G50" s="112"/>
      <c r="H50" s="112"/>
      <c r="I50" s="112"/>
      <c r="J50" s="112"/>
    </row>
    <row r="51" spans="1:10" ht="15.75" thickBot="1" x14ac:dyDescent="0.3">
      <c r="A51" s="204"/>
      <c r="B51" s="202" t="s">
        <v>79</v>
      </c>
      <c r="C51" s="202"/>
      <c r="D51" s="202"/>
      <c r="E51" s="202"/>
      <c r="F51" s="202"/>
      <c r="G51" s="202"/>
      <c r="H51" s="202"/>
      <c r="I51" s="202"/>
      <c r="J51" s="203"/>
    </row>
    <row r="52" spans="1:10" ht="30" x14ac:dyDescent="0.25">
      <c r="A52" s="30" t="s">
        <v>0</v>
      </c>
      <c r="B52" s="31" t="s">
        <v>1</v>
      </c>
      <c r="C52" s="32" t="s">
        <v>2</v>
      </c>
      <c r="D52" s="31" t="s">
        <v>5</v>
      </c>
      <c r="E52" s="32" t="s">
        <v>6</v>
      </c>
      <c r="F52" s="33" t="s">
        <v>7</v>
      </c>
      <c r="G52" s="33" t="s">
        <v>10</v>
      </c>
      <c r="H52" s="151"/>
      <c r="I52" s="234" t="s">
        <v>65</v>
      </c>
      <c r="J52" s="235" t="s">
        <v>74</v>
      </c>
    </row>
    <row r="53" spans="1:10" x14ac:dyDescent="0.25">
      <c r="A53" s="12">
        <v>27</v>
      </c>
      <c r="B53" s="91" t="s">
        <v>45</v>
      </c>
      <c r="C53" s="91" t="s">
        <v>4</v>
      </c>
      <c r="D53" s="241"/>
      <c r="E53" s="242"/>
      <c r="F53" s="242"/>
      <c r="G53" s="292"/>
      <c r="H53" s="100"/>
      <c r="I53" s="256">
        <v>0.46</v>
      </c>
      <c r="J53" s="230">
        <f t="shared" ref="J53:J61" si="2">G53*I53</f>
        <v>0</v>
      </c>
    </row>
    <row r="54" spans="1:10" x14ac:dyDescent="0.25">
      <c r="A54" s="2">
        <v>28</v>
      </c>
      <c r="B54" s="6" t="s">
        <v>36</v>
      </c>
      <c r="C54" s="6" t="s">
        <v>4</v>
      </c>
      <c r="D54" s="241"/>
      <c r="E54" s="242"/>
      <c r="F54" s="242"/>
      <c r="G54" s="292"/>
      <c r="H54" s="102"/>
      <c r="I54" s="271">
        <v>0.04</v>
      </c>
      <c r="J54" s="305">
        <f t="shared" si="2"/>
        <v>0</v>
      </c>
    </row>
    <row r="55" spans="1:10" x14ac:dyDescent="0.25">
      <c r="A55" s="12">
        <v>29</v>
      </c>
      <c r="B55" s="6" t="s">
        <v>37</v>
      </c>
      <c r="C55" s="6" t="s">
        <v>4</v>
      </c>
      <c r="D55" s="241"/>
      <c r="E55" s="242"/>
      <c r="F55" s="242"/>
      <c r="G55" s="292"/>
      <c r="H55" s="102"/>
      <c r="I55" s="271">
        <v>0.01</v>
      </c>
      <c r="J55" s="230">
        <f t="shared" si="2"/>
        <v>0</v>
      </c>
    </row>
    <row r="56" spans="1:10" x14ac:dyDescent="0.25">
      <c r="A56" s="2">
        <v>30</v>
      </c>
      <c r="B56" s="6" t="s">
        <v>38</v>
      </c>
      <c r="C56" s="6" t="s">
        <v>4</v>
      </c>
      <c r="D56" s="241"/>
      <c r="E56" s="242"/>
      <c r="F56" s="242"/>
      <c r="G56" s="292"/>
      <c r="H56" s="102"/>
      <c r="I56" s="271">
        <v>0.01</v>
      </c>
      <c r="J56" s="306">
        <f t="shared" si="2"/>
        <v>0</v>
      </c>
    </row>
    <row r="57" spans="1:10" x14ac:dyDescent="0.25">
      <c r="A57" s="12">
        <v>31</v>
      </c>
      <c r="B57" s="6" t="s">
        <v>80</v>
      </c>
      <c r="C57" s="6" t="s">
        <v>4</v>
      </c>
      <c r="D57" s="241"/>
      <c r="E57" s="242"/>
      <c r="F57" s="242"/>
      <c r="G57" s="292"/>
      <c r="H57" s="102"/>
      <c r="I57" s="271">
        <v>0.17</v>
      </c>
      <c r="J57" s="230">
        <f t="shared" si="2"/>
        <v>0</v>
      </c>
    </row>
    <row r="58" spans="1:10" x14ac:dyDescent="0.25">
      <c r="A58" s="2">
        <v>32</v>
      </c>
      <c r="B58" s="6" t="s">
        <v>39</v>
      </c>
      <c r="C58" s="6" t="s">
        <v>4</v>
      </c>
      <c r="D58" s="241"/>
      <c r="E58" s="242"/>
      <c r="F58" s="242"/>
      <c r="G58" s="292"/>
      <c r="H58" s="102"/>
      <c r="I58" s="271">
        <v>0.01</v>
      </c>
      <c r="J58" s="306">
        <f t="shared" si="2"/>
        <v>0</v>
      </c>
    </row>
    <row r="59" spans="1:10" x14ac:dyDescent="0.25">
      <c r="A59" s="12">
        <v>33</v>
      </c>
      <c r="B59" s="6" t="s">
        <v>40</v>
      </c>
      <c r="C59" s="6" t="s">
        <v>12</v>
      </c>
      <c r="D59" s="241"/>
      <c r="E59" s="242"/>
      <c r="F59" s="242"/>
      <c r="G59" s="292"/>
      <c r="H59" s="102"/>
      <c r="I59" s="271">
        <v>0.01</v>
      </c>
      <c r="J59" s="307">
        <f t="shared" si="2"/>
        <v>0</v>
      </c>
    </row>
    <row r="60" spans="1:10" x14ac:dyDescent="0.25">
      <c r="A60" s="2">
        <v>34</v>
      </c>
      <c r="B60" s="6" t="s">
        <v>41</v>
      </c>
      <c r="C60" s="6" t="s">
        <v>30</v>
      </c>
      <c r="D60" s="241"/>
      <c r="E60" s="242"/>
      <c r="F60" s="242"/>
      <c r="G60" s="292"/>
      <c r="H60" s="102"/>
      <c r="I60" s="271">
        <v>0.21</v>
      </c>
      <c r="J60" s="308">
        <f t="shared" si="2"/>
        <v>0</v>
      </c>
    </row>
    <row r="61" spans="1:10" ht="15.75" thickBot="1" x14ac:dyDescent="0.3">
      <c r="A61" s="12">
        <v>35</v>
      </c>
      <c r="B61" s="4" t="s">
        <v>148</v>
      </c>
      <c r="C61" s="6" t="s">
        <v>4</v>
      </c>
      <c r="D61" s="241"/>
      <c r="E61" s="242"/>
      <c r="F61" s="242"/>
      <c r="G61" s="292"/>
      <c r="H61" s="102"/>
      <c r="I61" s="272">
        <v>0.08</v>
      </c>
      <c r="J61" s="307">
        <f t="shared" si="2"/>
        <v>0</v>
      </c>
    </row>
    <row r="62" spans="1:10" ht="15.75" thickBot="1" x14ac:dyDescent="0.3">
      <c r="A62" s="40"/>
      <c r="B62" s="39"/>
      <c r="C62" s="60"/>
      <c r="D62" s="36"/>
      <c r="E62" s="36"/>
      <c r="F62" s="35"/>
      <c r="G62" s="36"/>
      <c r="H62" s="36"/>
      <c r="I62" s="285">
        <f>SUM(I53:I61)</f>
        <v>1</v>
      </c>
      <c r="J62" s="226"/>
    </row>
    <row r="63" spans="1:10" ht="30" x14ac:dyDescent="0.25">
      <c r="A63" s="78"/>
      <c r="B63" s="79" t="s">
        <v>73</v>
      </c>
      <c r="C63" s="80"/>
      <c r="D63" s="81"/>
      <c r="E63" s="82"/>
      <c r="F63" s="83"/>
      <c r="G63" s="81"/>
      <c r="H63" s="82"/>
      <c r="I63" s="84"/>
      <c r="J63" s="309">
        <f>SUM(J53:J61)</f>
        <v>0</v>
      </c>
    </row>
    <row r="64" spans="1:10" ht="30" x14ac:dyDescent="0.25">
      <c r="A64" s="85"/>
      <c r="B64" s="72" t="s">
        <v>60</v>
      </c>
      <c r="C64" s="73"/>
      <c r="D64" s="71"/>
      <c r="E64" s="77"/>
      <c r="F64" s="75"/>
      <c r="G64" s="71"/>
      <c r="H64" s="77"/>
      <c r="I64" s="76"/>
      <c r="J64" s="117">
        <v>0.08</v>
      </c>
    </row>
    <row r="65" spans="1:11" ht="30.75" thickBot="1" x14ac:dyDescent="0.3">
      <c r="A65" s="86"/>
      <c r="B65" s="63" t="s">
        <v>68</v>
      </c>
      <c r="C65" s="87"/>
      <c r="D65" s="88"/>
      <c r="E65" s="89"/>
      <c r="F65" s="69"/>
      <c r="G65" s="88"/>
      <c r="H65" s="89"/>
      <c r="I65" s="90"/>
      <c r="J65" s="310">
        <f>J63*J64</f>
        <v>0</v>
      </c>
    </row>
    <row r="66" spans="1:11" ht="15.75" thickBot="1" x14ac:dyDescent="0.3">
      <c r="A66" s="44"/>
      <c r="B66" s="45"/>
      <c r="C66" s="46"/>
      <c r="D66" s="23"/>
      <c r="E66" s="23"/>
      <c r="F66" s="24"/>
      <c r="G66" s="23"/>
      <c r="H66" s="23"/>
      <c r="I66" s="64"/>
      <c r="J66" s="119"/>
    </row>
    <row r="67" spans="1:11" ht="15.75" thickBot="1" x14ac:dyDescent="0.3">
      <c r="A67" s="204"/>
      <c r="B67" s="205" t="s">
        <v>56</v>
      </c>
      <c r="C67" s="206"/>
      <c r="D67" s="206"/>
      <c r="E67" s="206"/>
      <c r="F67" s="206"/>
      <c r="G67" s="206"/>
      <c r="H67" s="206"/>
      <c r="I67" s="206"/>
      <c r="J67" s="203"/>
    </row>
    <row r="68" spans="1:11" ht="30" x14ac:dyDescent="0.25">
      <c r="A68" s="139" t="s">
        <v>0</v>
      </c>
      <c r="B68" s="140" t="s">
        <v>1</v>
      </c>
      <c r="C68" s="42" t="s">
        <v>2</v>
      </c>
      <c r="D68" s="140" t="s">
        <v>5</v>
      </c>
      <c r="E68" s="42" t="s">
        <v>6</v>
      </c>
      <c r="F68" s="140" t="s">
        <v>7</v>
      </c>
      <c r="G68" s="43" t="s">
        <v>8</v>
      </c>
      <c r="H68" s="77"/>
      <c r="I68" s="236" t="s">
        <v>65</v>
      </c>
      <c r="J68" s="229" t="s">
        <v>74</v>
      </c>
    </row>
    <row r="69" spans="1:11" x14ac:dyDescent="0.25">
      <c r="A69" s="92">
        <v>36</v>
      </c>
      <c r="B69" s="18" t="s">
        <v>44</v>
      </c>
      <c r="C69" s="14" t="s">
        <v>3</v>
      </c>
      <c r="D69" s="241"/>
      <c r="E69" s="242"/>
      <c r="F69" s="242"/>
      <c r="G69" s="292"/>
      <c r="H69" s="77"/>
      <c r="I69" s="50">
        <v>0.9</v>
      </c>
      <c r="J69" s="306">
        <f>G69*I69</f>
        <v>0</v>
      </c>
    </row>
    <row r="70" spans="1:11" ht="14.25" customHeight="1" x14ac:dyDescent="0.25">
      <c r="A70" s="2">
        <v>37</v>
      </c>
      <c r="B70" s="121" t="s">
        <v>55</v>
      </c>
      <c r="C70" s="4" t="s">
        <v>3</v>
      </c>
      <c r="D70" s="241"/>
      <c r="E70" s="242"/>
      <c r="F70" s="242"/>
      <c r="G70" s="292"/>
      <c r="H70" s="77"/>
      <c r="I70" s="135">
        <v>0.02</v>
      </c>
      <c r="J70" s="230">
        <f>G70*I70</f>
        <v>0</v>
      </c>
    </row>
    <row r="71" spans="1:11" x14ac:dyDescent="0.25">
      <c r="A71" s="92">
        <v>38</v>
      </c>
      <c r="B71" s="18" t="s">
        <v>42</v>
      </c>
      <c r="C71" s="14" t="s">
        <v>3</v>
      </c>
      <c r="D71" s="241"/>
      <c r="E71" s="242"/>
      <c r="F71" s="242"/>
      <c r="G71" s="292"/>
      <c r="H71" s="77"/>
      <c r="I71" s="50">
        <v>0.06</v>
      </c>
      <c r="J71" s="306">
        <f>G71*I71</f>
        <v>0</v>
      </c>
    </row>
    <row r="72" spans="1:11" ht="15.75" thickBot="1" x14ac:dyDescent="0.3">
      <c r="A72" s="2">
        <v>39</v>
      </c>
      <c r="B72" s="125" t="s">
        <v>43</v>
      </c>
      <c r="C72" s="8" t="s">
        <v>4</v>
      </c>
      <c r="D72" s="241"/>
      <c r="E72" s="242"/>
      <c r="F72" s="242"/>
      <c r="G72" s="292"/>
      <c r="H72" s="181"/>
      <c r="I72" s="138">
        <v>0.02</v>
      </c>
      <c r="J72" s="230">
        <f>G72*I72</f>
        <v>0</v>
      </c>
    </row>
    <row r="73" spans="1:11" ht="15.75" thickBot="1" x14ac:dyDescent="0.3">
      <c r="A73" s="58"/>
      <c r="B73" s="52"/>
      <c r="C73" s="52"/>
      <c r="D73" s="52"/>
      <c r="E73" s="52"/>
      <c r="F73" s="52"/>
      <c r="G73" s="52"/>
      <c r="H73" s="52"/>
      <c r="I73" s="142">
        <f>SUM(I69:I72)</f>
        <v>1</v>
      </c>
      <c r="J73" s="53"/>
    </row>
    <row r="74" spans="1:11" ht="30" x14ac:dyDescent="0.25">
      <c r="A74" s="78"/>
      <c r="B74" s="158" t="s">
        <v>66</v>
      </c>
      <c r="C74" s="81"/>
      <c r="D74" s="106"/>
      <c r="E74" s="81"/>
      <c r="F74" s="106"/>
      <c r="G74" s="105"/>
      <c r="H74" s="190"/>
      <c r="I74" s="189"/>
      <c r="J74" s="321">
        <f>SUM(J69:J72)</f>
        <v>0</v>
      </c>
    </row>
    <row r="75" spans="1:11" ht="30" x14ac:dyDescent="0.25">
      <c r="A75" s="71"/>
      <c r="B75" s="9" t="s">
        <v>102</v>
      </c>
      <c r="C75" s="136"/>
      <c r="D75" s="71"/>
      <c r="E75" s="71"/>
      <c r="F75" s="103"/>
      <c r="G75" s="71"/>
      <c r="H75" s="71"/>
      <c r="I75" s="191"/>
      <c r="J75" s="192">
        <v>0.08</v>
      </c>
    </row>
    <row r="76" spans="1:11" ht="30.75" thickBot="1" x14ac:dyDescent="0.3">
      <c r="A76" s="86"/>
      <c r="B76" s="11" t="s">
        <v>103</v>
      </c>
      <c r="C76" s="87"/>
      <c r="D76" s="88"/>
      <c r="E76" s="89"/>
      <c r="F76" s="69"/>
      <c r="G76" s="88"/>
      <c r="H76" s="89"/>
      <c r="I76" s="90"/>
      <c r="J76" s="310">
        <f>J74*J75</f>
        <v>0</v>
      </c>
    </row>
    <row r="77" spans="1:11" ht="15.75" thickBot="1" x14ac:dyDescent="0.3">
      <c r="A77" s="18"/>
      <c r="B77" s="18"/>
      <c r="C77" s="18"/>
      <c r="D77" s="112"/>
      <c r="E77" s="112"/>
      <c r="F77" s="112"/>
      <c r="G77" s="112"/>
      <c r="H77" s="115"/>
      <c r="I77" s="112"/>
      <c r="J77" s="112"/>
    </row>
    <row r="78" spans="1:11" ht="15.75" thickBot="1" x14ac:dyDescent="0.3">
      <c r="A78" s="204"/>
      <c r="B78" s="205" t="s">
        <v>47</v>
      </c>
      <c r="C78" s="206"/>
      <c r="D78" s="206"/>
      <c r="E78" s="206"/>
      <c r="F78" s="206"/>
      <c r="G78" s="206"/>
      <c r="H78" s="206"/>
      <c r="I78" s="206"/>
      <c r="J78" s="203"/>
    </row>
    <row r="79" spans="1:11" ht="30" x14ac:dyDescent="0.25">
      <c r="A79" s="61" t="s">
        <v>0</v>
      </c>
      <c r="B79" s="122"/>
      <c r="C79" s="57" t="s">
        <v>2</v>
      </c>
      <c r="D79" s="95" t="s">
        <v>5</v>
      </c>
      <c r="E79" s="57" t="s">
        <v>6</v>
      </c>
      <c r="F79" s="95" t="s">
        <v>7</v>
      </c>
      <c r="G79" s="238" t="s">
        <v>125</v>
      </c>
      <c r="H79" s="71"/>
      <c r="I79" s="227" t="s">
        <v>65</v>
      </c>
      <c r="J79" s="110" t="s">
        <v>74</v>
      </c>
      <c r="K79" s="255"/>
    </row>
    <row r="80" spans="1:11" ht="15.75" thickBot="1" x14ac:dyDescent="0.3">
      <c r="A80" s="7">
        <v>40</v>
      </c>
      <c r="B80" s="4" t="s">
        <v>148</v>
      </c>
      <c r="C80" s="121" t="s">
        <v>4</v>
      </c>
      <c r="D80" s="239"/>
      <c r="E80" s="240"/>
      <c r="F80" s="240"/>
      <c r="G80" s="322"/>
      <c r="H80" s="71"/>
      <c r="I80" s="130">
        <v>1</v>
      </c>
      <c r="J80" s="306">
        <f>G80*I80</f>
        <v>0</v>
      </c>
    </row>
    <row r="81" spans="1:10" ht="15.75" thickBot="1" x14ac:dyDescent="0.3">
      <c r="A81" s="40"/>
      <c r="B81" s="36"/>
      <c r="C81" s="36"/>
      <c r="D81" s="36"/>
      <c r="E81" s="36"/>
      <c r="F81" s="36"/>
      <c r="G81" s="36"/>
      <c r="H81" s="36"/>
      <c r="I81" s="111">
        <f>SUM(I80:I80)</f>
        <v>1</v>
      </c>
      <c r="J81" s="37"/>
    </row>
    <row r="82" spans="1:10" ht="30" x14ac:dyDescent="0.25">
      <c r="A82" s="176"/>
      <c r="B82" s="344" t="s">
        <v>67</v>
      </c>
      <c r="C82" s="176"/>
      <c r="D82" s="176"/>
      <c r="E82" s="176"/>
      <c r="F82" s="176"/>
      <c r="G82" s="176"/>
      <c r="H82" s="176"/>
      <c r="I82" s="345"/>
      <c r="J82" s="323">
        <f>SUM(J80:J80)</f>
        <v>0</v>
      </c>
    </row>
    <row r="83" spans="1:10" ht="30" x14ac:dyDescent="0.25">
      <c r="A83" s="183"/>
      <c r="B83" s="184" t="s">
        <v>104</v>
      </c>
      <c r="C83" s="185"/>
      <c r="D83" s="176"/>
      <c r="E83" s="174"/>
      <c r="F83" s="186"/>
      <c r="G83" s="176"/>
      <c r="H83" s="174"/>
      <c r="I83" s="187"/>
      <c r="J83" s="188">
        <v>0.1</v>
      </c>
    </row>
    <row r="84" spans="1:10" ht="30.75" thickBot="1" x14ac:dyDescent="0.3">
      <c r="A84" s="86"/>
      <c r="B84" s="11" t="s">
        <v>105</v>
      </c>
      <c r="C84" s="87"/>
      <c r="D84" s="88"/>
      <c r="E84" s="89"/>
      <c r="F84" s="69"/>
      <c r="G84" s="88"/>
      <c r="H84" s="89"/>
      <c r="I84" s="90"/>
      <c r="J84" s="310">
        <f>J82*J83</f>
        <v>0</v>
      </c>
    </row>
    <row r="85" spans="1:10" x14ac:dyDescent="0.25">
      <c r="A85" s="365"/>
      <c r="B85" s="365"/>
      <c r="C85" s="365"/>
      <c r="D85" s="365"/>
      <c r="E85" s="365"/>
      <c r="F85" s="365"/>
      <c r="G85" s="193"/>
      <c r="H85" s="193"/>
      <c r="I85" s="193"/>
      <c r="J85" s="194"/>
    </row>
    <row r="86" spans="1:10" ht="26.25" customHeight="1" thickBot="1" x14ac:dyDescent="0.3">
      <c r="A86" s="401" t="s">
        <v>110</v>
      </c>
      <c r="B86" s="401"/>
      <c r="C86" s="401"/>
      <c r="D86" s="401"/>
      <c r="E86" s="365"/>
      <c r="F86" s="365"/>
      <c r="G86" s="193"/>
      <c r="H86" s="193"/>
      <c r="I86" s="193"/>
      <c r="J86" s="193"/>
    </row>
    <row r="87" spans="1:10" x14ac:dyDescent="0.25">
      <c r="A87" s="395" t="s">
        <v>124</v>
      </c>
      <c r="B87" s="396"/>
      <c r="C87" s="396"/>
      <c r="D87" s="396"/>
      <c r="E87" s="396"/>
      <c r="F87" s="396"/>
      <c r="G87" s="396"/>
      <c r="H87" s="396"/>
      <c r="I87" s="396"/>
      <c r="J87" s="397"/>
    </row>
    <row r="88" spans="1:10" ht="24" customHeight="1" x14ac:dyDescent="0.25">
      <c r="A88" s="398"/>
      <c r="B88" s="399"/>
      <c r="C88" s="399"/>
      <c r="D88" s="399"/>
      <c r="E88" s="399"/>
      <c r="F88" s="399"/>
      <c r="G88" s="399"/>
      <c r="H88" s="399"/>
      <c r="I88" s="399"/>
      <c r="J88" s="400"/>
    </row>
    <row r="89" spans="1:10" ht="45" x14ac:dyDescent="0.25">
      <c r="A89" s="30" t="s">
        <v>0</v>
      </c>
      <c r="B89" s="196" t="s">
        <v>23</v>
      </c>
      <c r="C89" s="32" t="s">
        <v>2</v>
      </c>
      <c r="D89" s="31" t="s">
        <v>5</v>
      </c>
      <c r="E89" s="33" t="s">
        <v>119</v>
      </c>
      <c r="F89" s="33" t="s">
        <v>120</v>
      </c>
      <c r="G89" s="33" t="s">
        <v>7</v>
      </c>
      <c r="H89" s="33" t="s">
        <v>10</v>
      </c>
      <c r="I89" s="197" t="s">
        <v>65</v>
      </c>
      <c r="J89" s="110" t="s">
        <v>74</v>
      </c>
    </row>
    <row r="90" spans="1:10" x14ac:dyDescent="0.25">
      <c r="A90" s="12">
        <v>41</v>
      </c>
      <c r="B90" s="126" t="s">
        <v>96</v>
      </c>
      <c r="C90" s="13" t="s">
        <v>4</v>
      </c>
      <c r="D90" s="239"/>
      <c r="E90" s="239"/>
      <c r="F90" s="239"/>
      <c r="G90" s="239"/>
      <c r="H90" s="322"/>
      <c r="I90" s="274">
        <v>0.16</v>
      </c>
      <c r="J90" s="306">
        <f t="shared" ref="J90:J111" si="3">H90*I90</f>
        <v>0</v>
      </c>
    </row>
    <row r="91" spans="1:10" x14ac:dyDescent="0.25">
      <c r="A91" s="12">
        <v>42</v>
      </c>
      <c r="B91" s="126" t="s">
        <v>97</v>
      </c>
      <c r="C91" s="13" t="s">
        <v>4</v>
      </c>
      <c r="D91" s="239"/>
      <c r="E91" s="239"/>
      <c r="F91" s="239"/>
      <c r="G91" s="239"/>
      <c r="H91" s="322"/>
      <c r="I91" s="274">
        <v>0.16</v>
      </c>
      <c r="J91" s="306">
        <f t="shared" si="3"/>
        <v>0</v>
      </c>
    </row>
    <row r="92" spans="1:10" ht="15.75" customHeight="1" x14ac:dyDescent="0.25">
      <c r="A92" s="12">
        <v>43</v>
      </c>
      <c r="B92" s="126" t="s">
        <v>98</v>
      </c>
      <c r="C92" s="13" t="s">
        <v>4</v>
      </c>
      <c r="D92" s="239"/>
      <c r="E92" s="239"/>
      <c r="F92" s="239"/>
      <c r="G92" s="239"/>
      <c r="H92" s="322"/>
      <c r="I92" s="274">
        <v>0.01</v>
      </c>
      <c r="J92" s="306">
        <f t="shared" si="3"/>
        <v>0</v>
      </c>
    </row>
    <row r="93" spans="1:10" x14ac:dyDescent="0.25">
      <c r="A93" s="12">
        <v>44</v>
      </c>
      <c r="B93" s="126" t="s">
        <v>101</v>
      </c>
      <c r="C93" s="13" t="s">
        <v>4</v>
      </c>
      <c r="D93" s="239"/>
      <c r="E93" s="239"/>
      <c r="F93" s="239"/>
      <c r="G93" s="239"/>
      <c r="H93" s="322"/>
      <c r="I93" s="274">
        <v>0.16</v>
      </c>
      <c r="J93" s="306">
        <f t="shared" si="3"/>
        <v>0</v>
      </c>
    </row>
    <row r="94" spans="1:10" x14ac:dyDescent="0.25">
      <c r="A94" s="12">
        <v>45</v>
      </c>
      <c r="B94" s="126" t="s">
        <v>99</v>
      </c>
      <c r="C94" s="13" t="s">
        <v>4</v>
      </c>
      <c r="D94" s="239"/>
      <c r="E94" s="239"/>
      <c r="F94" s="239"/>
      <c r="G94" s="239"/>
      <c r="H94" s="322"/>
      <c r="I94" s="274">
        <v>0.01</v>
      </c>
      <c r="J94" s="306">
        <f t="shared" si="3"/>
        <v>0</v>
      </c>
    </row>
    <row r="95" spans="1:10" x14ac:dyDescent="0.25">
      <c r="A95" s="12">
        <v>46</v>
      </c>
      <c r="B95" s="126" t="s">
        <v>100</v>
      </c>
      <c r="C95" s="13" t="s">
        <v>4</v>
      </c>
      <c r="D95" s="239"/>
      <c r="E95" s="239"/>
      <c r="F95" s="239"/>
      <c r="G95" s="239"/>
      <c r="H95" s="322"/>
      <c r="I95" s="274">
        <v>0.01</v>
      </c>
      <c r="J95" s="306">
        <f t="shared" si="3"/>
        <v>0</v>
      </c>
    </row>
    <row r="96" spans="1:10" x14ac:dyDescent="0.25">
      <c r="A96" s="12">
        <v>47</v>
      </c>
      <c r="B96" s="91" t="s">
        <v>149</v>
      </c>
      <c r="C96" s="13" t="s">
        <v>4</v>
      </c>
      <c r="D96" s="239"/>
      <c r="E96" s="240"/>
      <c r="F96" s="240"/>
      <c r="G96" s="240"/>
      <c r="H96" s="322"/>
      <c r="I96" s="275">
        <v>0.01</v>
      </c>
      <c r="J96" s="306">
        <f t="shared" si="3"/>
        <v>0</v>
      </c>
    </row>
    <row r="97" spans="1:10" x14ac:dyDescent="0.25">
      <c r="A97" s="12">
        <v>48</v>
      </c>
      <c r="B97" s="6" t="s">
        <v>141</v>
      </c>
      <c r="C97" s="4" t="s">
        <v>4</v>
      </c>
      <c r="D97" s="239"/>
      <c r="E97" s="240"/>
      <c r="F97" s="240"/>
      <c r="G97" s="240"/>
      <c r="H97" s="322"/>
      <c r="I97" s="276">
        <v>0.05</v>
      </c>
      <c r="J97" s="306">
        <f t="shared" si="3"/>
        <v>0</v>
      </c>
    </row>
    <row r="98" spans="1:10" x14ac:dyDescent="0.25">
      <c r="A98" s="12">
        <v>49</v>
      </c>
      <c r="B98" s="6" t="s">
        <v>24</v>
      </c>
      <c r="C98" s="4" t="s">
        <v>12</v>
      </c>
      <c r="D98" s="239"/>
      <c r="E98" s="240"/>
      <c r="F98" s="240"/>
      <c r="G98" s="240"/>
      <c r="H98" s="322"/>
      <c r="I98" s="277">
        <v>0.26</v>
      </c>
      <c r="J98" s="306">
        <f t="shared" si="3"/>
        <v>0</v>
      </c>
    </row>
    <row r="99" spans="1:10" x14ac:dyDescent="0.25">
      <c r="A99" s="12">
        <v>50</v>
      </c>
      <c r="B99" s="6" t="s">
        <v>25</v>
      </c>
      <c r="C99" s="4" t="s">
        <v>12</v>
      </c>
      <c r="D99" s="239"/>
      <c r="E99" s="240"/>
      <c r="F99" s="240"/>
      <c r="G99" s="240"/>
      <c r="H99" s="322"/>
      <c r="I99" s="276">
        <v>0.05</v>
      </c>
      <c r="J99" s="306">
        <f t="shared" si="3"/>
        <v>0</v>
      </c>
    </row>
    <row r="100" spans="1:10" x14ac:dyDescent="0.25">
      <c r="A100" s="12">
        <v>51</v>
      </c>
      <c r="B100" s="6" t="s">
        <v>26</v>
      </c>
      <c r="C100" s="4" t="s">
        <v>12</v>
      </c>
      <c r="D100" s="239"/>
      <c r="E100" s="240"/>
      <c r="F100" s="240"/>
      <c r="G100" s="240"/>
      <c r="H100" s="322"/>
      <c r="I100" s="277">
        <v>0.01</v>
      </c>
      <c r="J100" s="306">
        <f t="shared" si="3"/>
        <v>0</v>
      </c>
    </row>
    <row r="101" spans="1:10" x14ac:dyDescent="0.25">
      <c r="A101" s="12">
        <v>52</v>
      </c>
      <c r="B101" s="6" t="s">
        <v>27</v>
      </c>
      <c r="C101" s="4" t="s">
        <v>4</v>
      </c>
      <c r="D101" s="239"/>
      <c r="E101" s="240"/>
      <c r="F101" s="240"/>
      <c r="G101" s="240"/>
      <c r="H101" s="322"/>
      <c r="I101" s="276">
        <v>0.01</v>
      </c>
      <c r="J101" s="306">
        <f t="shared" si="3"/>
        <v>0</v>
      </c>
    </row>
    <row r="102" spans="1:10" x14ac:dyDescent="0.25">
      <c r="A102" s="12">
        <v>53</v>
      </c>
      <c r="B102" s="6" t="s">
        <v>28</v>
      </c>
      <c r="C102" s="4" t="s">
        <v>4</v>
      </c>
      <c r="D102" s="239"/>
      <c r="E102" s="240"/>
      <c r="F102" s="240"/>
      <c r="G102" s="240"/>
      <c r="H102" s="322"/>
      <c r="I102" s="277">
        <v>0.01</v>
      </c>
      <c r="J102" s="306">
        <f t="shared" si="3"/>
        <v>0</v>
      </c>
    </row>
    <row r="103" spans="1:10" x14ac:dyDescent="0.25">
      <c r="A103" s="12">
        <v>54</v>
      </c>
      <c r="B103" s="6" t="s">
        <v>29</v>
      </c>
      <c r="C103" s="4" t="s">
        <v>4</v>
      </c>
      <c r="D103" s="239"/>
      <c r="E103" s="240"/>
      <c r="F103" s="240"/>
      <c r="G103" s="240"/>
      <c r="H103" s="322"/>
      <c r="I103" s="277">
        <v>0.01</v>
      </c>
      <c r="J103" s="306">
        <f t="shared" si="3"/>
        <v>0</v>
      </c>
    </row>
    <row r="104" spans="1:10" x14ac:dyDescent="0.25">
      <c r="A104" s="12">
        <v>55</v>
      </c>
      <c r="B104" s="91" t="s">
        <v>45</v>
      </c>
      <c r="C104" s="91" t="s">
        <v>4</v>
      </c>
      <c r="D104" s="239"/>
      <c r="E104" s="240"/>
      <c r="F104" s="240"/>
      <c r="G104" s="240"/>
      <c r="H104" s="322"/>
      <c r="I104" s="278">
        <v>0.01</v>
      </c>
      <c r="J104" s="306">
        <f t="shared" si="3"/>
        <v>0</v>
      </c>
    </row>
    <row r="105" spans="1:10" x14ac:dyDescent="0.25">
      <c r="A105" s="12">
        <v>56</v>
      </c>
      <c r="B105" s="6" t="s">
        <v>36</v>
      </c>
      <c r="C105" s="6" t="s">
        <v>4</v>
      </c>
      <c r="D105" s="239"/>
      <c r="E105" s="240"/>
      <c r="F105" s="240"/>
      <c r="G105" s="240"/>
      <c r="H105" s="322"/>
      <c r="I105" s="259">
        <v>0.01</v>
      </c>
      <c r="J105" s="306">
        <f t="shared" si="3"/>
        <v>0</v>
      </c>
    </row>
    <row r="106" spans="1:10" x14ac:dyDescent="0.25">
      <c r="A106" s="12">
        <v>57</v>
      </c>
      <c r="B106" s="6" t="s">
        <v>37</v>
      </c>
      <c r="C106" s="6" t="s">
        <v>4</v>
      </c>
      <c r="D106" s="239"/>
      <c r="E106" s="240"/>
      <c r="F106" s="240"/>
      <c r="G106" s="240"/>
      <c r="H106" s="322"/>
      <c r="I106" s="259">
        <v>0.01</v>
      </c>
      <c r="J106" s="306">
        <f t="shared" si="3"/>
        <v>0</v>
      </c>
    </row>
    <row r="107" spans="1:10" x14ac:dyDescent="0.25">
      <c r="A107" s="12">
        <v>58</v>
      </c>
      <c r="B107" s="6" t="s">
        <v>38</v>
      </c>
      <c r="C107" s="6" t="s">
        <v>4</v>
      </c>
      <c r="D107" s="239"/>
      <c r="E107" s="240"/>
      <c r="F107" s="240"/>
      <c r="G107" s="240"/>
      <c r="H107" s="322"/>
      <c r="I107" s="259">
        <v>0.01</v>
      </c>
      <c r="J107" s="306">
        <f t="shared" si="3"/>
        <v>0</v>
      </c>
    </row>
    <row r="108" spans="1:10" x14ac:dyDescent="0.25">
      <c r="A108" s="12">
        <v>59</v>
      </c>
      <c r="B108" s="6" t="s">
        <v>80</v>
      </c>
      <c r="C108" s="6" t="s">
        <v>4</v>
      </c>
      <c r="D108" s="239"/>
      <c r="E108" s="240"/>
      <c r="F108" s="240"/>
      <c r="G108" s="240"/>
      <c r="H108" s="322"/>
      <c r="I108" s="259">
        <v>0.01</v>
      </c>
      <c r="J108" s="230">
        <f t="shared" si="3"/>
        <v>0</v>
      </c>
    </row>
    <row r="109" spans="1:10" x14ac:dyDescent="0.25">
      <c r="A109" s="12">
        <v>60</v>
      </c>
      <c r="B109" s="6" t="s">
        <v>39</v>
      </c>
      <c r="C109" s="6" t="s">
        <v>4</v>
      </c>
      <c r="D109" s="239"/>
      <c r="E109" s="240"/>
      <c r="F109" s="240"/>
      <c r="G109" s="240"/>
      <c r="H109" s="322"/>
      <c r="I109" s="259">
        <v>0.01</v>
      </c>
      <c r="J109" s="306">
        <f t="shared" si="3"/>
        <v>0</v>
      </c>
    </row>
    <row r="110" spans="1:10" x14ac:dyDescent="0.25">
      <c r="A110" s="12">
        <v>61</v>
      </c>
      <c r="B110" s="6" t="s">
        <v>40</v>
      </c>
      <c r="C110" s="6" t="s">
        <v>12</v>
      </c>
      <c r="D110" s="239"/>
      <c r="E110" s="240"/>
      <c r="F110" s="240"/>
      <c r="G110" s="240"/>
      <c r="H110" s="322"/>
      <c r="I110" s="259">
        <v>0.01</v>
      </c>
      <c r="J110" s="307">
        <f t="shared" si="3"/>
        <v>0</v>
      </c>
    </row>
    <row r="111" spans="1:10" ht="15.75" thickBot="1" x14ac:dyDescent="0.3">
      <c r="A111" s="12">
        <v>62</v>
      </c>
      <c r="B111" s="303" t="s">
        <v>41</v>
      </c>
      <c r="C111" s="303" t="s">
        <v>30</v>
      </c>
      <c r="D111" s="294"/>
      <c r="E111" s="243"/>
      <c r="F111" s="243"/>
      <c r="G111" s="243"/>
      <c r="H111" s="341"/>
      <c r="I111" s="304">
        <v>0.01</v>
      </c>
      <c r="J111" s="350">
        <f t="shared" si="3"/>
        <v>0</v>
      </c>
    </row>
    <row r="112" spans="1:10" ht="15.75" thickBot="1" x14ac:dyDescent="0.3">
      <c r="A112" s="346"/>
      <c r="B112" s="347"/>
      <c r="C112" s="195"/>
      <c r="D112" s="195"/>
      <c r="E112" s="195"/>
      <c r="F112" s="198"/>
      <c r="G112" s="195"/>
      <c r="H112" s="195"/>
      <c r="I112" s="348">
        <f>SUM(I90:I111)</f>
        <v>1.0000000000000002</v>
      </c>
      <c r="J112" s="355"/>
    </row>
    <row r="113" spans="1:10" ht="30" x14ac:dyDescent="0.25">
      <c r="A113" s="65"/>
      <c r="B113" s="146" t="s">
        <v>106</v>
      </c>
      <c r="C113" s="66"/>
      <c r="D113" s="70"/>
      <c r="E113" s="66"/>
      <c r="F113" s="137"/>
      <c r="G113" s="66"/>
      <c r="H113" s="70"/>
      <c r="I113" s="147"/>
      <c r="J113" s="324">
        <f>SUM(J90:J111)</f>
        <v>0</v>
      </c>
    </row>
    <row r="114" spans="1:10" ht="30" x14ac:dyDescent="0.25">
      <c r="A114" s="128"/>
      <c r="B114" s="127" t="s">
        <v>107</v>
      </c>
      <c r="C114" s="74"/>
      <c r="D114" s="71"/>
      <c r="E114" s="74"/>
      <c r="F114" s="103"/>
      <c r="G114" s="74"/>
      <c r="H114" s="71"/>
      <c r="I114" s="74"/>
      <c r="J114" s="129">
        <v>0.04</v>
      </c>
    </row>
    <row r="115" spans="1:10" ht="30.75" thickBot="1" x14ac:dyDescent="0.3">
      <c r="A115" s="208"/>
      <c r="B115" s="209" t="s">
        <v>108</v>
      </c>
      <c r="C115" s="210"/>
      <c r="D115" s="181"/>
      <c r="E115" s="210"/>
      <c r="F115" s="211"/>
      <c r="G115" s="210"/>
      <c r="H115" s="181"/>
      <c r="I115" s="210"/>
      <c r="J115" s="353">
        <f>J113*J114</f>
        <v>0</v>
      </c>
    </row>
    <row r="116" spans="1:10" ht="15.75" thickBot="1" x14ac:dyDescent="0.3">
      <c r="A116" s="207"/>
      <c r="B116" s="214"/>
      <c r="C116" s="207"/>
      <c r="D116" s="207"/>
      <c r="E116" s="207"/>
      <c r="F116" s="212"/>
      <c r="G116" s="207"/>
      <c r="H116" s="207"/>
      <c r="I116" s="207"/>
      <c r="J116" s="213"/>
    </row>
    <row r="117" spans="1:10" ht="30" customHeight="1" thickBot="1" x14ac:dyDescent="0.3">
      <c r="A117" s="144"/>
      <c r="B117" s="215" t="s">
        <v>109</v>
      </c>
      <c r="C117" s="148"/>
      <c r="D117" s="145"/>
      <c r="E117" s="143"/>
      <c r="F117" s="145"/>
      <c r="G117" s="143"/>
      <c r="H117" s="143"/>
      <c r="I117" s="145"/>
      <c r="J117" s="297">
        <f>J28+J49+J65+J76+J84+J115</f>
        <v>0</v>
      </c>
    </row>
    <row r="118" spans="1:10" x14ac:dyDescent="0.25">
      <c r="A118" s="112"/>
      <c r="B118" s="112"/>
      <c r="C118" s="112"/>
      <c r="D118" s="112"/>
      <c r="E118" s="112"/>
      <c r="F118" s="112"/>
      <c r="G118" s="112"/>
      <c r="H118" s="112"/>
      <c r="I118" s="112"/>
      <c r="J118" s="112"/>
    </row>
    <row r="119" spans="1:10" x14ac:dyDescent="0.25">
      <c r="A119" s="112"/>
      <c r="B119" s="112"/>
      <c r="C119" s="112"/>
      <c r="D119" s="112"/>
      <c r="E119" s="112"/>
      <c r="F119" s="112"/>
      <c r="G119" s="112"/>
      <c r="H119" s="112"/>
      <c r="I119" s="112"/>
      <c r="J119" s="112"/>
    </row>
    <row r="120" spans="1:10" x14ac:dyDescent="0.25">
      <c r="A120" s="112"/>
      <c r="B120" s="112"/>
      <c r="C120" s="112"/>
      <c r="D120" s="112"/>
      <c r="E120" s="112"/>
      <c r="F120" s="112"/>
      <c r="G120" s="112"/>
      <c r="H120" s="112"/>
      <c r="I120" s="112"/>
      <c r="J120" s="112"/>
    </row>
    <row r="121" spans="1:10" x14ac:dyDescent="0.25">
      <c r="A121" s="112"/>
      <c r="B121" s="112"/>
      <c r="C121" s="112"/>
      <c r="D121" s="112"/>
      <c r="E121" s="112"/>
      <c r="F121" s="112"/>
      <c r="G121" s="112"/>
      <c r="H121" s="112"/>
      <c r="I121" s="112"/>
      <c r="J121" s="112"/>
    </row>
    <row r="122" spans="1:10" x14ac:dyDescent="0.25">
      <c r="A122" s="112"/>
      <c r="B122" s="112"/>
      <c r="C122" s="112"/>
      <c r="D122" s="112"/>
      <c r="E122" s="112"/>
      <c r="F122" s="112"/>
      <c r="G122" s="112"/>
      <c r="H122" s="112"/>
      <c r="I122" s="112"/>
      <c r="J122" s="112"/>
    </row>
    <row r="123" spans="1:10" x14ac:dyDescent="0.25">
      <c r="A123" s="112"/>
      <c r="B123" s="112"/>
      <c r="C123" s="112"/>
      <c r="D123" s="112"/>
      <c r="E123" s="112"/>
      <c r="F123" s="112"/>
      <c r="G123" s="112"/>
      <c r="H123" s="112"/>
      <c r="I123" s="112"/>
      <c r="J123" s="112"/>
    </row>
    <row r="124" spans="1:10" x14ac:dyDescent="0.25">
      <c r="A124" s="112"/>
      <c r="B124" s="112"/>
      <c r="C124" s="112"/>
      <c r="D124" s="112"/>
      <c r="E124" s="112"/>
      <c r="F124" s="112"/>
      <c r="G124" s="112"/>
      <c r="H124" s="112"/>
      <c r="I124" s="112"/>
      <c r="J124" s="112"/>
    </row>
    <row r="125" spans="1:10" x14ac:dyDescent="0.25">
      <c r="A125" s="112"/>
      <c r="B125" s="112"/>
      <c r="C125" s="112"/>
      <c r="D125" s="112"/>
      <c r="E125" s="112"/>
      <c r="F125" s="112"/>
      <c r="G125" s="112"/>
      <c r="H125" s="112"/>
      <c r="I125" s="112"/>
      <c r="J125" s="112"/>
    </row>
    <row r="126" spans="1:10" x14ac:dyDescent="0.25">
      <c r="A126" s="112"/>
      <c r="B126" s="112"/>
      <c r="C126" s="112"/>
      <c r="D126" s="112"/>
      <c r="E126" s="112"/>
      <c r="F126" s="112"/>
      <c r="G126" s="112"/>
      <c r="H126" s="112"/>
      <c r="I126" s="112"/>
      <c r="J126" s="112"/>
    </row>
    <row r="127" spans="1:10" x14ac:dyDescent="0.25">
      <c r="A127" s="112"/>
      <c r="B127" s="112"/>
      <c r="C127" s="112"/>
      <c r="D127" s="112"/>
      <c r="E127" s="112"/>
      <c r="F127" s="112"/>
      <c r="G127" s="112"/>
      <c r="H127" s="112"/>
      <c r="I127" s="112"/>
      <c r="J127" s="112"/>
    </row>
    <row r="128" spans="1:10" x14ac:dyDescent="0.25">
      <c r="A128" s="112"/>
      <c r="B128" s="112"/>
      <c r="C128" s="112"/>
      <c r="D128" s="112"/>
      <c r="E128" s="112"/>
      <c r="F128" s="112"/>
      <c r="G128" s="112"/>
      <c r="H128" s="112"/>
      <c r="I128" s="112"/>
      <c r="J128" s="112"/>
    </row>
    <row r="129" spans="1:10" x14ac:dyDescent="0.25">
      <c r="A129" s="112"/>
      <c r="B129" s="112"/>
      <c r="C129" s="112"/>
      <c r="D129" s="112"/>
      <c r="E129" s="112"/>
      <c r="F129" s="112"/>
      <c r="G129" s="112"/>
      <c r="H129" s="112"/>
      <c r="I129" s="112"/>
      <c r="J129" s="112"/>
    </row>
    <row r="130" spans="1:10" x14ac:dyDescent="0.25">
      <c r="A130" s="112"/>
      <c r="B130" s="112"/>
      <c r="C130" s="112"/>
      <c r="D130" s="112"/>
      <c r="E130" s="112"/>
      <c r="F130" s="112"/>
      <c r="G130" s="112"/>
      <c r="H130" s="112"/>
      <c r="I130" s="112"/>
      <c r="J130" s="112"/>
    </row>
    <row r="131" spans="1:10" x14ac:dyDescent="0.25">
      <c r="A131" s="112"/>
      <c r="B131" s="112"/>
      <c r="C131" s="112"/>
      <c r="D131" s="112"/>
      <c r="E131" s="112"/>
      <c r="F131" s="112"/>
      <c r="G131" s="112"/>
      <c r="H131" s="112"/>
      <c r="I131" s="112"/>
      <c r="J131" s="112"/>
    </row>
    <row r="132" spans="1:10" x14ac:dyDescent="0.25">
      <c r="A132" s="112"/>
      <c r="B132" s="112"/>
      <c r="C132" s="112"/>
      <c r="D132" s="112"/>
      <c r="E132" s="112"/>
      <c r="F132" s="112"/>
      <c r="G132" s="112"/>
      <c r="H132" s="112"/>
      <c r="I132" s="112"/>
      <c r="J132" s="112"/>
    </row>
    <row r="133" spans="1:10" x14ac:dyDescent="0.25">
      <c r="A133" s="112"/>
      <c r="B133" s="112"/>
      <c r="C133" s="112"/>
      <c r="D133" s="112"/>
      <c r="E133" s="112"/>
      <c r="F133" s="112"/>
      <c r="G133" s="112"/>
      <c r="H133" s="112"/>
      <c r="I133" s="112"/>
      <c r="J133" s="112"/>
    </row>
    <row r="134" spans="1:10" x14ac:dyDescent="0.25">
      <c r="A134" s="112"/>
      <c r="B134" s="112"/>
      <c r="C134" s="112"/>
      <c r="D134" s="112"/>
      <c r="E134" s="112"/>
      <c r="F134" s="112"/>
      <c r="G134" s="112"/>
      <c r="H134" s="112"/>
      <c r="I134" s="112"/>
      <c r="J134" s="112"/>
    </row>
    <row r="135" spans="1:10" x14ac:dyDescent="0.25">
      <c r="A135" s="112"/>
      <c r="B135" s="112"/>
      <c r="C135" s="112"/>
      <c r="D135" s="112"/>
      <c r="E135" s="112"/>
      <c r="F135" s="112"/>
      <c r="G135" s="112"/>
      <c r="H135" s="112"/>
      <c r="I135" s="112"/>
      <c r="J135" s="112"/>
    </row>
    <row r="136" spans="1:10" x14ac:dyDescent="0.25">
      <c r="A136" s="112"/>
      <c r="B136" s="112"/>
      <c r="C136" s="112"/>
      <c r="D136" s="112"/>
      <c r="E136" s="112"/>
      <c r="F136" s="112"/>
      <c r="G136" s="112"/>
      <c r="H136" s="112"/>
      <c r="I136" s="112"/>
      <c r="J136" s="112"/>
    </row>
    <row r="137" spans="1:10" x14ac:dyDescent="0.25">
      <c r="A137" s="112"/>
      <c r="B137" s="112"/>
      <c r="C137" s="112"/>
      <c r="D137" s="112"/>
      <c r="E137" s="112"/>
      <c r="F137" s="112"/>
      <c r="G137" s="112"/>
      <c r="H137" s="112"/>
      <c r="I137" s="112"/>
      <c r="J137" s="112"/>
    </row>
    <row r="138" spans="1:10" x14ac:dyDescent="0.25">
      <c r="A138" s="112"/>
      <c r="B138" s="112"/>
      <c r="C138" s="112"/>
      <c r="D138" s="112"/>
      <c r="E138" s="112"/>
      <c r="F138" s="112"/>
      <c r="G138" s="112"/>
      <c r="H138" s="112"/>
      <c r="I138" s="112"/>
      <c r="J138" s="112"/>
    </row>
    <row r="139" spans="1:10" x14ac:dyDescent="0.25">
      <c r="A139" s="112"/>
      <c r="B139" s="112"/>
      <c r="C139" s="112"/>
      <c r="D139" s="112"/>
      <c r="E139" s="112"/>
      <c r="F139" s="112"/>
      <c r="G139" s="112"/>
      <c r="H139" s="112"/>
      <c r="I139" s="112"/>
      <c r="J139" s="112"/>
    </row>
    <row r="140" spans="1:10" x14ac:dyDescent="0.25">
      <c r="A140" s="112"/>
      <c r="B140" s="112"/>
      <c r="C140" s="112"/>
      <c r="D140" s="112"/>
      <c r="E140" s="112"/>
      <c r="F140" s="112"/>
      <c r="G140" s="112"/>
      <c r="H140" s="112"/>
      <c r="I140" s="112"/>
      <c r="J140" s="112"/>
    </row>
    <row r="141" spans="1:10" x14ac:dyDescent="0.25">
      <c r="A141" s="112"/>
      <c r="B141" s="112"/>
      <c r="C141" s="112"/>
      <c r="D141" s="112"/>
      <c r="E141" s="112"/>
      <c r="F141" s="112"/>
      <c r="G141" s="112"/>
      <c r="H141" s="112"/>
      <c r="I141" s="112"/>
      <c r="J141" s="112"/>
    </row>
    <row r="142" spans="1:10" x14ac:dyDescent="0.25">
      <c r="A142" s="112"/>
      <c r="B142" s="112"/>
      <c r="C142" s="112"/>
      <c r="D142" s="112"/>
      <c r="E142" s="112"/>
      <c r="F142" s="112"/>
      <c r="G142" s="112"/>
      <c r="H142" s="112"/>
      <c r="I142" s="112"/>
      <c r="J142" s="112"/>
    </row>
    <row r="143" spans="1:10" x14ac:dyDescent="0.25">
      <c r="A143" s="112"/>
      <c r="B143" s="112"/>
      <c r="C143" s="112"/>
      <c r="D143" s="112"/>
      <c r="E143" s="112"/>
      <c r="F143" s="112"/>
      <c r="G143" s="112"/>
      <c r="H143" s="112"/>
      <c r="I143" s="112"/>
      <c r="J143" s="112"/>
    </row>
    <row r="144" spans="1:10" x14ac:dyDescent="0.25">
      <c r="A144" s="112"/>
      <c r="B144" s="112"/>
      <c r="C144" s="112"/>
      <c r="D144" s="112"/>
      <c r="E144" s="112"/>
      <c r="F144" s="112"/>
      <c r="G144" s="112"/>
      <c r="H144" s="112"/>
      <c r="I144" s="112"/>
      <c r="J144" s="112"/>
    </row>
    <row r="145" spans="1:10" x14ac:dyDescent="0.25">
      <c r="A145" s="112"/>
      <c r="B145" s="112"/>
      <c r="C145" s="112"/>
      <c r="D145" s="112"/>
      <c r="E145" s="112"/>
      <c r="F145" s="112"/>
      <c r="G145" s="112"/>
      <c r="H145" s="112"/>
      <c r="I145" s="112"/>
      <c r="J145" s="112"/>
    </row>
    <row r="146" spans="1:10" x14ac:dyDescent="0.25">
      <c r="A146" s="112"/>
      <c r="B146" s="112"/>
      <c r="C146" s="112"/>
      <c r="D146" s="112"/>
      <c r="E146" s="112"/>
      <c r="F146" s="112"/>
      <c r="G146" s="112"/>
      <c r="H146" s="112"/>
      <c r="I146" s="112"/>
      <c r="J146" s="112"/>
    </row>
    <row r="147" spans="1:10" x14ac:dyDescent="0.25">
      <c r="A147" s="112"/>
      <c r="B147" s="112"/>
      <c r="C147" s="112"/>
      <c r="D147" s="112"/>
      <c r="E147" s="112"/>
      <c r="F147" s="112"/>
      <c r="G147" s="112"/>
      <c r="H147" s="112"/>
      <c r="I147" s="112"/>
      <c r="J147" s="112"/>
    </row>
    <row r="148" spans="1:10" x14ac:dyDescent="0.25">
      <c r="A148" s="112"/>
      <c r="B148" s="112"/>
      <c r="C148" s="112"/>
      <c r="D148" s="112"/>
      <c r="E148" s="112"/>
      <c r="F148" s="112"/>
      <c r="G148" s="112"/>
      <c r="H148" s="112"/>
      <c r="I148" s="112"/>
      <c r="J148" s="112"/>
    </row>
    <row r="149" spans="1:10" x14ac:dyDescent="0.25">
      <c r="A149" s="112"/>
      <c r="B149" s="112"/>
      <c r="C149" s="112"/>
      <c r="D149" s="112"/>
      <c r="E149" s="112"/>
      <c r="F149" s="112"/>
      <c r="G149" s="112"/>
      <c r="H149" s="112"/>
      <c r="I149" s="112"/>
      <c r="J149" s="112"/>
    </row>
    <row r="150" spans="1:10" x14ac:dyDescent="0.25">
      <c r="A150" s="112"/>
      <c r="B150" s="112"/>
      <c r="C150" s="112"/>
      <c r="D150" s="112"/>
      <c r="E150" s="112"/>
      <c r="F150" s="112"/>
      <c r="G150" s="112"/>
      <c r="H150" s="112"/>
      <c r="I150" s="112"/>
      <c r="J150" s="112"/>
    </row>
    <row r="151" spans="1:10" x14ac:dyDescent="0.25">
      <c r="A151" s="112"/>
      <c r="B151" s="112"/>
      <c r="C151" s="112"/>
      <c r="D151" s="112"/>
      <c r="E151" s="112"/>
      <c r="F151" s="112"/>
      <c r="G151" s="112"/>
      <c r="H151" s="112"/>
      <c r="I151" s="112"/>
      <c r="J151" s="112"/>
    </row>
    <row r="152" spans="1:10" x14ac:dyDescent="0.25">
      <c r="A152" s="112"/>
      <c r="B152" s="112"/>
      <c r="C152" s="112"/>
      <c r="D152" s="112"/>
      <c r="E152" s="112"/>
      <c r="F152" s="112"/>
      <c r="G152" s="112"/>
      <c r="H152" s="112"/>
      <c r="I152" s="112"/>
      <c r="J152" s="112"/>
    </row>
    <row r="153" spans="1:10" x14ac:dyDescent="0.25">
      <c r="A153" s="112"/>
      <c r="B153" s="112"/>
      <c r="C153" s="112"/>
      <c r="D153" s="112"/>
      <c r="E153" s="112"/>
      <c r="F153" s="112"/>
      <c r="G153" s="112"/>
      <c r="H153" s="112"/>
      <c r="I153" s="112"/>
      <c r="J153" s="112"/>
    </row>
    <row r="154" spans="1:10" x14ac:dyDescent="0.25">
      <c r="A154" s="112"/>
      <c r="B154" s="112"/>
      <c r="C154" s="112"/>
      <c r="D154" s="112"/>
      <c r="E154" s="112"/>
      <c r="F154" s="112"/>
      <c r="G154" s="112"/>
      <c r="H154" s="112"/>
      <c r="I154" s="112"/>
      <c r="J154" s="112"/>
    </row>
    <row r="155" spans="1:10" x14ac:dyDescent="0.25">
      <c r="A155" s="112"/>
      <c r="B155" s="112"/>
      <c r="C155" s="112"/>
      <c r="D155" s="112"/>
      <c r="E155" s="112"/>
      <c r="F155" s="112"/>
      <c r="G155" s="112"/>
      <c r="H155" s="112"/>
      <c r="I155" s="112"/>
      <c r="J155" s="112"/>
    </row>
    <row r="156" spans="1:10" x14ac:dyDescent="0.25">
      <c r="A156" s="112"/>
      <c r="B156" s="112"/>
      <c r="C156" s="112"/>
      <c r="D156" s="112"/>
      <c r="E156" s="112"/>
      <c r="F156" s="112"/>
      <c r="G156" s="112"/>
      <c r="H156" s="112"/>
      <c r="I156" s="112"/>
      <c r="J156" s="112"/>
    </row>
    <row r="157" spans="1:10" x14ac:dyDescent="0.25">
      <c r="A157" s="112"/>
      <c r="B157" s="112"/>
      <c r="C157" s="112"/>
      <c r="D157" s="112"/>
      <c r="E157" s="112"/>
      <c r="F157" s="112"/>
      <c r="G157" s="112"/>
      <c r="H157" s="112"/>
      <c r="I157" s="112"/>
      <c r="J157" s="112"/>
    </row>
  </sheetData>
  <sheetProtection algorithmName="SHA-512" hashValue="t0yArt2VI/U8V4Bncq1iIxek3+Jho2L4UhubZNQFPBmUHGxjqDT3YtfAVwJXnoQHfTHpST2ykEu+KbQjfy+XTA==" saltValue="0esg6qtqA8srWdOpfnC4xg==" spinCount="100000" sheet="1" objects="1" scenarios="1"/>
  <mergeCells count="3">
    <mergeCell ref="B3:I3"/>
    <mergeCell ref="A87:J88"/>
    <mergeCell ref="A86:D8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0"/>
  <sheetViews>
    <sheetView zoomScaleNormal="100" workbookViewId="0">
      <selection activeCell="N4" sqref="N4"/>
    </sheetView>
  </sheetViews>
  <sheetFormatPr defaultRowHeight="15" x14ac:dyDescent="0.25"/>
  <cols>
    <col min="1" max="1" width="10.5703125" customWidth="1"/>
    <col min="2" max="2" width="44.7109375" customWidth="1"/>
    <col min="3" max="4" width="10.28515625" customWidth="1"/>
    <col min="5" max="5" width="11" customWidth="1"/>
    <col min="6" max="6" width="12" customWidth="1"/>
    <col min="7" max="7" width="16.28515625" bestFit="1" customWidth="1"/>
    <col min="8" max="8" width="14.28515625" customWidth="1"/>
    <col min="9" max="9" width="13" customWidth="1"/>
    <col min="10" max="10" width="13.85546875" customWidth="1"/>
  </cols>
  <sheetData>
    <row r="1" spans="1:10" ht="20.25" x14ac:dyDescent="0.3">
      <c r="A1" s="173" t="s">
        <v>111</v>
      </c>
      <c r="B1" s="112"/>
      <c r="C1" s="112"/>
      <c r="D1" s="112"/>
      <c r="E1" s="112"/>
      <c r="F1" s="112"/>
      <c r="G1" s="112"/>
      <c r="H1" s="112"/>
      <c r="I1" s="112"/>
    </row>
    <row r="2" spans="1:10" ht="15.75" thickBot="1" x14ac:dyDescent="0.3">
      <c r="A2" s="112"/>
      <c r="B2" s="112"/>
      <c r="C2" s="112"/>
      <c r="D2" s="112"/>
      <c r="E2" s="112"/>
      <c r="F2" s="112"/>
      <c r="G2" s="112"/>
      <c r="H2" s="112"/>
      <c r="I2" s="112"/>
    </row>
    <row r="3" spans="1:10" ht="15.75" thickBot="1" x14ac:dyDescent="0.3">
      <c r="A3" s="200"/>
      <c r="B3" s="393" t="s">
        <v>54</v>
      </c>
      <c r="C3" s="394"/>
      <c r="D3" s="394"/>
      <c r="E3" s="394"/>
      <c r="F3" s="394"/>
      <c r="G3" s="394"/>
      <c r="H3" s="394"/>
      <c r="I3" s="394"/>
      <c r="J3" s="203"/>
    </row>
    <row r="4" spans="1:10" ht="45.75" thickBot="1" x14ac:dyDescent="0.3">
      <c r="A4" s="93" t="s">
        <v>0</v>
      </c>
      <c r="B4" s="94" t="s">
        <v>7</v>
      </c>
      <c r="C4" s="95" t="s">
        <v>2</v>
      </c>
      <c r="D4" s="94" t="s">
        <v>5</v>
      </c>
      <c r="E4" s="95" t="s">
        <v>6</v>
      </c>
      <c r="F4" s="96" t="s">
        <v>7</v>
      </c>
      <c r="G4" s="96" t="s">
        <v>10</v>
      </c>
      <c r="H4" s="149"/>
      <c r="I4" s="227" t="s">
        <v>63</v>
      </c>
      <c r="J4" s="110" t="s">
        <v>64</v>
      </c>
    </row>
    <row r="5" spans="1:10" ht="17.25" customHeight="1" thickBot="1" x14ac:dyDescent="0.3">
      <c r="A5" s="38" t="s">
        <v>34</v>
      </c>
      <c r="B5" s="35"/>
      <c r="C5" s="36"/>
      <c r="D5" s="35"/>
      <c r="E5" s="36"/>
      <c r="F5" s="39"/>
      <c r="G5" s="39"/>
      <c r="H5" s="154"/>
      <c r="I5" s="36"/>
      <c r="J5" s="37"/>
    </row>
    <row r="6" spans="1:10" x14ac:dyDescent="0.25">
      <c r="A6" s="12">
        <v>1</v>
      </c>
      <c r="B6" s="48" t="s">
        <v>32</v>
      </c>
      <c r="C6" s="13" t="s">
        <v>4</v>
      </c>
      <c r="D6" s="241"/>
      <c r="E6" s="242"/>
      <c r="F6" s="242"/>
      <c r="G6" s="292"/>
      <c r="H6" s="100"/>
      <c r="I6" s="256">
        <v>0.47</v>
      </c>
      <c r="J6" s="230">
        <f>G6*I6</f>
        <v>0</v>
      </c>
    </row>
    <row r="7" spans="1:10" x14ac:dyDescent="0.25">
      <c r="A7" s="92"/>
      <c r="B7" s="47" t="s">
        <v>75</v>
      </c>
      <c r="C7" s="14"/>
      <c r="D7" s="15"/>
      <c r="E7" s="15"/>
      <c r="F7" s="16"/>
      <c r="G7" s="17"/>
      <c r="H7" s="175"/>
      <c r="I7" s="279"/>
      <c r="J7" s="179"/>
    </row>
    <row r="8" spans="1:10" x14ac:dyDescent="0.25">
      <c r="A8" s="92"/>
      <c r="B8" s="47" t="s">
        <v>76</v>
      </c>
      <c r="C8" s="14"/>
      <c r="D8" s="15"/>
      <c r="E8" s="15"/>
      <c r="F8" s="16"/>
      <c r="G8" s="17"/>
      <c r="H8" s="70"/>
      <c r="I8" s="280"/>
      <c r="J8" s="177"/>
    </row>
    <row r="9" spans="1:10" x14ac:dyDescent="0.25">
      <c r="A9" s="92"/>
      <c r="B9" s="47" t="s">
        <v>46</v>
      </c>
      <c r="C9" s="14"/>
      <c r="D9" s="15"/>
      <c r="E9" s="15"/>
      <c r="F9" s="16"/>
      <c r="G9" s="17"/>
      <c r="H9" s="70"/>
      <c r="I9" s="280"/>
      <c r="J9" s="177"/>
    </row>
    <row r="10" spans="1:10" ht="15.75" thickBot="1" x14ac:dyDescent="0.3">
      <c r="A10" s="92"/>
      <c r="B10" s="47" t="s">
        <v>22</v>
      </c>
      <c r="C10" s="14"/>
      <c r="D10" s="15"/>
      <c r="E10" s="15"/>
      <c r="F10" s="16"/>
      <c r="G10" s="17"/>
      <c r="H10" s="70"/>
      <c r="I10" s="281"/>
      <c r="J10" s="178"/>
    </row>
    <row r="11" spans="1:10" ht="15.75" thickBot="1" x14ac:dyDescent="0.3">
      <c r="A11" s="34" t="s">
        <v>31</v>
      </c>
      <c r="B11" s="35"/>
      <c r="C11" s="36"/>
      <c r="D11" s="36"/>
      <c r="E11" s="36"/>
      <c r="F11" s="35"/>
      <c r="G11" s="36"/>
      <c r="H11" s="153"/>
      <c r="I11" s="270"/>
      <c r="J11" s="37"/>
    </row>
    <row r="12" spans="1:10" x14ac:dyDescent="0.25">
      <c r="A12" s="92">
        <v>2</v>
      </c>
      <c r="B12" s="163" t="s">
        <v>70</v>
      </c>
      <c r="C12" s="14" t="s">
        <v>4</v>
      </c>
      <c r="D12" s="241"/>
      <c r="E12" s="242"/>
      <c r="F12" s="242"/>
      <c r="G12" s="292"/>
      <c r="H12" s="70"/>
      <c r="I12" s="257">
        <v>7.0000000000000007E-2</v>
      </c>
      <c r="J12" s="230">
        <f t="shared" ref="J12:J24" si="0">G12*I12</f>
        <v>0</v>
      </c>
    </row>
    <row r="13" spans="1:10" x14ac:dyDescent="0.25">
      <c r="A13" s="56">
        <v>3</v>
      </c>
      <c r="B13" s="19" t="s">
        <v>48</v>
      </c>
      <c r="C13" s="3" t="s">
        <v>4</v>
      </c>
      <c r="D13" s="241"/>
      <c r="E13" s="242"/>
      <c r="F13" s="242"/>
      <c r="G13" s="292"/>
      <c r="H13" s="103"/>
      <c r="I13" s="258">
        <v>0.01</v>
      </c>
      <c r="J13" s="231">
        <f t="shared" si="0"/>
        <v>0</v>
      </c>
    </row>
    <row r="14" spans="1:10" x14ac:dyDescent="0.25">
      <c r="A14" s="2">
        <v>4</v>
      </c>
      <c r="B14" s="6" t="s">
        <v>11</v>
      </c>
      <c r="C14" s="4" t="s">
        <v>12</v>
      </c>
      <c r="D14" s="241"/>
      <c r="E14" s="242"/>
      <c r="F14" s="242"/>
      <c r="G14" s="292"/>
      <c r="H14" s="71"/>
      <c r="I14" s="259">
        <v>0.05</v>
      </c>
      <c r="J14" s="231">
        <f>G14*I14</f>
        <v>0</v>
      </c>
    </row>
    <row r="15" spans="1:10" ht="30" x14ac:dyDescent="0.25">
      <c r="A15" s="2">
        <v>5</v>
      </c>
      <c r="B15" s="6" t="s">
        <v>13</v>
      </c>
      <c r="C15" s="4" t="s">
        <v>12</v>
      </c>
      <c r="D15" s="241"/>
      <c r="E15" s="242"/>
      <c r="F15" s="242"/>
      <c r="G15" s="292"/>
      <c r="H15" s="71"/>
      <c r="I15" s="259">
        <v>0.01</v>
      </c>
      <c r="J15" s="232">
        <f t="shared" si="0"/>
        <v>0</v>
      </c>
    </row>
    <row r="16" spans="1:10" x14ac:dyDescent="0.25">
      <c r="A16" s="2">
        <v>6</v>
      </c>
      <c r="B16" s="5" t="s">
        <v>14</v>
      </c>
      <c r="C16" s="4" t="s">
        <v>12</v>
      </c>
      <c r="D16" s="241"/>
      <c r="E16" s="242"/>
      <c r="F16" s="242"/>
      <c r="G16" s="292"/>
      <c r="H16" s="71"/>
      <c r="I16" s="259">
        <v>0.06</v>
      </c>
      <c r="J16" s="231">
        <f t="shared" si="0"/>
        <v>0</v>
      </c>
    </row>
    <row r="17" spans="1:10" x14ac:dyDescent="0.25">
      <c r="A17" s="2">
        <v>7</v>
      </c>
      <c r="B17" s="5" t="s">
        <v>15</v>
      </c>
      <c r="C17" s="4" t="s">
        <v>12</v>
      </c>
      <c r="D17" s="241"/>
      <c r="E17" s="242"/>
      <c r="F17" s="242"/>
      <c r="G17" s="292"/>
      <c r="H17" s="71"/>
      <c r="I17" s="259">
        <v>0.01</v>
      </c>
      <c r="J17" s="232">
        <f t="shared" si="0"/>
        <v>0</v>
      </c>
    </row>
    <row r="18" spans="1:10" ht="45" x14ac:dyDescent="0.25">
      <c r="A18" s="2">
        <v>8</v>
      </c>
      <c r="B18" s="6" t="s">
        <v>16</v>
      </c>
      <c r="C18" s="4" t="s">
        <v>12</v>
      </c>
      <c r="D18" s="241"/>
      <c r="E18" s="242"/>
      <c r="F18" s="242"/>
      <c r="G18" s="292"/>
      <c r="H18" s="71"/>
      <c r="I18" s="259">
        <v>0.01</v>
      </c>
      <c r="J18" s="231">
        <f t="shared" si="0"/>
        <v>0</v>
      </c>
    </row>
    <row r="19" spans="1:10" x14ac:dyDescent="0.25">
      <c r="A19" s="2">
        <v>9</v>
      </c>
      <c r="B19" s="6" t="s">
        <v>77</v>
      </c>
      <c r="C19" s="4" t="s">
        <v>12</v>
      </c>
      <c r="D19" s="241"/>
      <c r="E19" s="242"/>
      <c r="F19" s="242"/>
      <c r="G19" s="292"/>
      <c r="H19" s="71"/>
      <c r="I19" s="259">
        <v>0.26</v>
      </c>
      <c r="J19" s="232">
        <f t="shared" si="0"/>
        <v>0</v>
      </c>
    </row>
    <row r="20" spans="1:10" x14ac:dyDescent="0.25">
      <c r="A20" s="21">
        <v>10</v>
      </c>
      <c r="B20" s="10" t="s">
        <v>17</v>
      </c>
      <c r="C20" s="4" t="s">
        <v>12</v>
      </c>
      <c r="D20" s="241"/>
      <c r="E20" s="242"/>
      <c r="F20" s="242"/>
      <c r="G20" s="292"/>
      <c r="H20" s="70"/>
      <c r="I20" s="260">
        <v>0.01</v>
      </c>
      <c r="J20" s="231">
        <f t="shared" si="0"/>
        <v>0</v>
      </c>
    </row>
    <row r="21" spans="1:10" x14ac:dyDescent="0.25">
      <c r="A21" s="7">
        <v>11</v>
      </c>
      <c r="B21" s="6" t="s">
        <v>18</v>
      </c>
      <c r="C21" s="4" t="s">
        <v>12</v>
      </c>
      <c r="D21" s="241"/>
      <c r="E21" s="242"/>
      <c r="F21" s="242"/>
      <c r="G21" s="292"/>
      <c r="H21" s="71"/>
      <c r="I21" s="259">
        <v>0.01</v>
      </c>
      <c r="J21" s="232">
        <f t="shared" si="0"/>
        <v>0</v>
      </c>
    </row>
    <row r="22" spans="1:10" x14ac:dyDescent="0.25">
      <c r="A22" s="21">
        <v>12</v>
      </c>
      <c r="B22" s="22" t="s">
        <v>19</v>
      </c>
      <c r="C22" s="4" t="s">
        <v>12</v>
      </c>
      <c r="D22" s="241"/>
      <c r="E22" s="242"/>
      <c r="F22" s="242"/>
      <c r="G22" s="292"/>
      <c r="H22" s="70"/>
      <c r="I22" s="260">
        <v>0.01</v>
      </c>
      <c r="J22" s="231">
        <f t="shared" si="0"/>
        <v>0</v>
      </c>
    </row>
    <row r="23" spans="1:10" x14ac:dyDescent="0.25">
      <c r="A23" s="7">
        <v>13</v>
      </c>
      <c r="B23" s="6" t="s">
        <v>20</v>
      </c>
      <c r="C23" s="4" t="s">
        <v>12</v>
      </c>
      <c r="D23" s="241"/>
      <c r="E23" s="242"/>
      <c r="F23" s="242"/>
      <c r="G23" s="292"/>
      <c r="H23" s="71"/>
      <c r="I23" s="259">
        <v>0.01</v>
      </c>
      <c r="J23" s="232">
        <f t="shared" si="0"/>
        <v>0</v>
      </c>
    </row>
    <row r="24" spans="1:10" ht="15.75" thickBot="1" x14ac:dyDescent="0.3">
      <c r="A24" s="164">
        <v>14</v>
      </c>
      <c r="B24" s="165" t="s">
        <v>21</v>
      </c>
      <c r="C24" s="166" t="s">
        <v>4</v>
      </c>
      <c r="D24" s="241"/>
      <c r="E24" s="242"/>
      <c r="F24" s="242"/>
      <c r="G24" s="292"/>
      <c r="H24" s="88"/>
      <c r="I24" s="261">
        <v>0.01</v>
      </c>
      <c r="J24" s="233">
        <f t="shared" si="0"/>
        <v>0</v>
      </c>
    </row>
    <row r="25" spans="1:10" ht="15.75" thickBot="1" x14ac:dyDescent="0.3">
      <c r="A25" s="40"/>
      <c r="B25" s="60"/>
      <c r="C25" s="36"/>
      <c r="D25" s="36"/>
      <c r="E25" s="36"/>
      <c r="F25" s="35"/>
      <c r="G25" s="36"/>
      <c r="H25" s="153"/>
      <c r="I25" s="270">
        <f>SUM(I6:I24)</f>
        <v>1.0000000000000002</v>
      </c>
      <c r="J25" s="37"/>
    </row>
    <row r="26" spans="1:10" ht="30" x14ac:dyDescent="0.25">
      <c r="A26" s="78"/>
      <c r="B26" s="104" t="s">
        <v>71</v>
      </c>
      <c r="C26" s="105"/>
      <c r="D26" s="81"/>
      <c r="E26" s="106"/>
      <c r="F26" s="107"/>
      <c r="G26" s="82"/>
      <c r="H26" s="106"/>
      <c r="I26" s="282"/>
      <c r="J26" s="237">
        <f>J6+J12+J13+J14+J15+J16+J17+J18+J19+J20+J21+J22+J23+J24</f>
        <v>0</v>
      </c>
    </row>
    <row r="27" spans="1:10" ht="30" x14ac:dyDescent="0.25">
      <c r="A27" s="85"/>
      <c r="B27" s="101" t="s">
        <v>58</v>
      </c>
      <c r="C27" s="102"/>
      <c r="D27" s="71"/>
      <c r="E27" s="74"/>
      <c r="F27" s="103"/>
      <c r="G27" s="77"/>
      <c r="H27" s="74"/>
      <c r="I27" s="283"/>
      <c r="J27" s="113">
        <v>0.4</v>
      </c>
    </row>
    <row r="28" spans="1:10" ht="30.75" thickBot="1" x14ac:dyDescent="0.3">
      <c r="A28" s="86"/>
      <c r="B28" s="59" t="s">
        <v>59</v>
      </c>
      <c r="C28" s="108"/>
      <c r="D28" s="88"/>
      <c r="E28" s="68"/>
      <c r="F28" s="109"/>
      <c r="G28" s="89"/>
      <c r="H28" s="68"/>
      <c r="I28" s="284"/>
      <c r="J28" s="312">
        <f>J26*J27</f>
        <v>0</v>
      </c>
    </row>
    <row r="29" spans="1:10" ht="15.75" thickBot="1" x14ac:dyDescent="0.3">
      <c r="A29" s="18"/>
      <c r="B29" s="20"/>
      <c r="C29" s="18"/>
      <c r="D29" s="23"/>
      <c r="E29" s="23"/>
      <c r="F29" s="24"/>
      <c r="G29" s="23"/>
      <c r="H29" s="23"/>
      <c r="I29" s="49"/>
      <c r="J29" s="114"/>
    </row>
    <row r="30" spans="1:10" ht="15.75" thickBot="1" x14ac:dyDescent="0.3">
      <c r="A30" s="200"/>
      <c r="B30" s="201" t="s">
        <v>57</v>
      </c>
      <c r="C30" s="202"/>
      <c r="D30" s="202"/>
      <c r="E30" s="202"/>
      <c r="F30" s="202"/>
      <c r="G30" s="202"/>
      <c r="H30" s="202"/>
      <c r="I30" s="202"/>
      <c r="J30" s="203"/>
    </row>
    <row r="31" spans="1:10" ht="45.75" thickBot="1" x14ac:dyDescent="0.3">
      <c r="A31" s="25" t="s">
        <v>0</v>
      </c>
      <c r="B31" s="26" t="s">
        <v>7</v>
      </c>
      <c r="C31" s="27" t="s">
        <v>2</v>
      </c>
      <c r="D31" s="26" t="s">
        <v>5</v>
      </c>
      <c r="E31" s="27" t="s">
        <v>6</v>
      </c>
      <c r="F31" s="28" t="s">
        <v>7</v>
      </c>
      <c r="G31" s="28" t="s">
        <v>10</v>
      </c>
      <c r="H31" s="150"/>
      <c r="I31" s="228" t="s">
        <v>65</v>
      </c>
      <c r="J31" s="229" t="s">
        <v>74</v>
      </c>
    </row>
    <row r="32" spans="1:10" ht="15.75" thickBot="1" x14ac:dyDescent="0.3">
      <c r="A32" s="38" t="s">
        <v>33</v>
      </c>
      <c r="B32" s="35"/>
      <c r="C32" s="36"/>
      <c r="D32" s="35"/>
      <c r="E32" s="36"/>
      <c r="F32" s="39"/>
      <c r="G32" s="39"/>
      <c r="H32" s="154"/>
      <c r="I32" s="36"/>
      <c r="J32" s="37"/>
    </row>
    <row r="33" spans="1:10" x14ac:dyDescent="0.25">
      <c r="A33" s="92">
        <v>15</v>
      </c>
      <c r="B33" s="123" t="s">
        <v>145</v>
      </c>
      <c r="C33" s="14" t="s">
        <v>4</v>
      </c>
      <c r="D33" s="241"/>
      <c r="E33" s="242"/>
      <c r="F33" s="242"/>
      <c r="G33" s="292"/>
      <c r="H33" s="98"/>
      <c r="I33" s="262">
        <v>0.01</v>
      </c>
      <c r="J33" s="313">
        <f>G33*I33</f>
        <v>0</v>
      </c>
    </row>
    <row r="34" spans="1:10" x14ac:dyDescent="0.25">
      <c r="A34" s="2">
        <v>16</v>
      </c>
      <c r="B34" s="3" t="s">
        <v>146</v>
      </c>
      <c r="C34" s="4" t="s">
        <v>4</v>
      </c>
      <c r="D34" s="241"/>
      <c r="E34" s="242"/>
      <c r="F34" s="242"/>
      <c r="G34" s="292"/>
      <c r="H34" s="102"/>
      <c r="I34" s="263">
        <v>0.21</v>
      </c>
      <c r="J34" s="314">
        <f>G34*I34</f>
        <v>0</v>
      </c>
    </row>
    <row r="35" spans="1:10" ht="15.75" thickBot="1" x14ac:dyDescent="0.3">
      <c r="A35" s="92">
        <v>17</v>
      </c>
      <c r="B35" s="123" t="s">
        <v>147</v>
      </c>
      <c r="C35" s="14" t="s">
        <v>4</v>
      </c>
      <c r="D35" s="241"/>
      <c r="E35" s="242"/>
      <c r="F35" s="242"/>
      <c r="G35" s="292"/>
      <c r="H35" s="98"/>
      <c r="I35" s="262">
        <v>0.01</v>
      </c>
      <c r="J35" s="315">
        <f>G35*I35</f>
        <v>0</v>
      </c>
    </row>
    <row r="36" spans="1:10" ht="15.75" thickBot="1" x14ac:dyDescent="0.3">
      <c r="A36" s="34" t="s">
        <v>31</v>
      </c>
      <c r="B36" s="35"/>
      <c r="C36" s="36"/>
      <c r="D36" s="36"/>
      <c r="E36" s="36"/>
      <c r="F36" s="35"/>
      <c r="G36" s="36"/>
      <c r="H36" s="153"/>
      <c r="I36" s="264"/>
      <c r="J36" s="134"/>
    </row>
    <row r="37" spans="1:10" x14ac:dyDescent="0.25">
      <c r="A37" s="55">
        <v>18</v>
      </c>
      <c r="B37" s="4" t="s">
        <v>140</v>
      </c>
      <c r="C37" s="199" t="s">
        <v>69</v>
      </c>
      <c r="D37" s="241"/>
      <c r="E37" s="242"/>
      <c r="F37" s="242"/>
      <c r="G37" s="292"/>
      <c r="H37" s="66"/>
      <c r="I37" s="265">
        <v>0.03</v>
      </c>
      <c r="J37" s="316">
        <f t="shared" ref="J37:J46" si="1">G37*I37</f>
        <v>0</v>
      </c>
    </row>
    <row r="38" spans="1:10" x14ac:dyDescent="0.25">
      <c r="A38" s="54">
        <v>19</v>
      </c>
      <c r="B38" s="8" t="s">
        <v>141</v>
      </c>
      <c r="C38" s="51" t="s">
        <v>4</v>
      </c>
      <c r="D38" s="241"/>
      <c r="E38" s="242"/>
      <c r="F38" s="242"/>
      <c r="G38" s="292"/>
      <c r="H38" s="74"/>
      <c r="I38" s="266">
        <v>0.49</v>
      </c>
      <c r="J38" s="317">
        <f t="shared" si="1"/>
        <v>0</v>
      </c>
    </row>
    <row r="39" spans="1:10" x14ac:dyDescent="0.25">
      <c r="A39" s="55">
        <v>20</v>
      </c>
      <c r="B39" s="180" t="s">
        <v>50</v>
      </c>
      <c r="C39" s="51" t="s">
        <v>3</v>
      </c>
      <c r="D39" s="241"/>
      <c r="E39" s="242"/>
      <c r="F39" s="242"/>
      <c r="G39" s="292"/>
      <c r="H39" s="98"/>
      <c r="I39" s="267">
        <v>0.05</v>
      </c>
      <c r="J39" s="318">
        <f t="shared" si="1"/>
        <v>0</v>
      </c>
    </row>
    <row r="40" spans="1:10" x14ac:dyDescent="0.25">
      <c r="A40" s="54">
        <v>21</v>
      </c>
      <c r="B40" s="180" t="s">
        <v>49</v>
      </c>
      <c r="C40" s="51" t="s">
        <v>3</v>
      </c>
      <c r="D40" s="241"/>
      <c r="E40" s="242"/>
      <c r="F40" s="242"/>
      <c r="G40" s="292"/>
      <c r="H40" s="102"/>
      <c r="I40" s="268">
        <v>0.01</v>
      </c>
      <c r="J40" s="314">
        <f t="shared" si="1"/>
        <v>0</v>
      </c>
    </row>
    <row r="41" spans="1:10" x14ac:dyDescent="0.25">
      <c r="A41" s="55">
        <v>22</v>
      </c>
      <c r="B41" s="180" t="s">
        <v>22</v>
      </c>
      <c r="C41" s="51" t="s">
        <v>4</v>
      </c>
      <c r="D41" s="241"/>
      <c r="E41" s="242"/>
      <c r="F41" s="242"/>
      <c r="G41" s="292"/>
      <c r="H41" s="98"/>
      <c r="I41" s="267">
        <v>0.02</v>
      </c>
      <c r="J41" s="313">
        <f t="shared" si="1"/>
        <v>0</v>
      </c>
    </row>
    <row r="42" spans="1:10" x14ac:dyDescent="0.25">
      <c r="A42" s="54">
        <v>23</v>
      </c>
      <c r="B42" s="180" t="s">
        <v>51</v>
      </c>
      <c r="C42" s="51" t="s">
        <v>4</v>
      </c>
      <c r="D42" s="241"/>
      <c r="E42" s="242"/>
      <c r="F42" s="242"/>
      <c r="G42" s="292"/>
      <c r="H42" s="97"/>
      <c r="I42" s="363">
        <v>0.13</v>
      </c>
      <c r="J42" s="364">
        <f t="shared" si="1"/>
        <v>0</v>
      </c>
    </row>
    <row r="43" spans="1:10" x14ac:dyDescent="0.25">
      <c r="A43" s="55">
        <v>24</v>
      </c>
      <c r="B43" s="180" t="s">
        <v>78</v>
      </c>
      <c r="C43" s="51" t="s">
        <v>4</v>
      </c>
      <c r="D43" s="241"/>
      <c r="E43" s="242"/>
      <c r="F43" s="242"/>
      <c r="G43" s="292"/>
      <c r="H43" s="102"/>
      <c r="I43" s="268">
        <v>0.01</v>
      </c>
      <c r="J43" s="359">
        <f t="shared" si="1"/>
        <v>0</v>
      </c>
    </row>
    <row r="44" spans="1:10" x14ac:dyDescent="0.25">
      <c r="A44" s="54">
        <v>25</v>
      </c>
      <c r="B44" s="6" t="s">
        <v>19</v>
      </c>
      <c r="C44" s="51" t="s">
        <v>3</v>
      </c>
      <c r="D44" s="241"/>
      <c r="E44" s="242"/>
      <c r="F44" s="242"/>
      <c r="G44" s="292"/>
      <c r="H44" s="100"/>
      <c r="I44" s="361">
        <v>0.01</v>
      </c>
      <c r="J44" s="362"/>
    </row>
    <row r="45" spans="1:10" x14ac:dyDescent="0.25">
      <c r="A45" s="55">
        <v>26</v>
      </c>
      <c r="B45" s="180" t="s">
        <v>52</v>
      </c>
      <c r="C45" s="51" t="s">
        <v>3</v>
      </c>
      <c r="D45" s="241"/>
      <c r="E45" s="242"/>
      <c r="F45" s="242"/>
      <c r="G45" s="292"/>
      <c r="H45" s="98"/>
      <c r="I45" s="267">
        <v>0.01</v>
      </c>
      <c r="J45" s="360">
        <f t="shared" si="1"/>
        <v>0</v>
      </c>
    </row>
    <row r="46" spans="1:10" ht="15.75" thickBot="1" x14ac:dyDescent="0.3">
      <c r="A46" s="54">
        <v>27</v>
      </c>
      <c r="B46" s="161" t="s">
        <v>53</v>
      </c>
      <c r="C46" s="162" t="s">
        <v>3</v>
      </c>
      <c r="D46" s="241"/>
      <c r="E46" s="243"/>
      <c r="F46" s="243"/>
      <c r="G46" s="292"/>
      <c r="H46" s="152"/>
      <c r="I46" s="269">
        <v>0.01</v>
      </c>
      <c r="J46" s="319">
        <f t="shared" si="1"/>
        <v>0</v>
      </c>
    </row>
    <row r="47" spans="1:10" ht="15.75" thickBot="1" x14ac:dyDescent="0.3">
      <c r="A47" s="40"/>
      <c r="B47" s="35"/>
      <c r="C47" s="195"/>
      <c r="D47" s="36"/>
      <c r="E47" s="195"/>
      <c r="F47" s="198"/>
      <c r="G47" s="36"/>
      <c r="H47" s="153"/>
      <c r="I47" s="270">
        <f>SUM(I33:I46)</f>
        <v>1</v>
      </c>
      <c r="J47" s="131"/>
    </row>
    <row r="48" spans="1:10" ht="30" x14ac:dyDescent="0.25">
      <c r="A48" s="124"/>
      <c r="B48" s="46" t="s">
        <v>72</v>
      </c>
      <c r="C48" s="98"/>
      <c r="D48" s="70"/>
      <c r="E48" s="99"/>
      <c r="F48" s="67"/>
      <c r="G48" s="98"/>
      <c r="H48" s="98"/>
      <c r="I48" s="70"/>
      <c r="J48" s="313">
        <f>SUM(J37:J46)+SUM(J33:J35)</f>
        <v>0</v>
      </c>
    </row>
    <row r="49" spans="1:10" ht="30" x14ac:dyDescent="0.25">
      <c r="A49" s="85"/>
      <c r="B49" s="160" t="s">
        <v>61</v>
      </c>
      <c r="C49" s="102"/>
      <c r="D49" s="71"/>
      <c r="E49" s="77"/>
      <c r="F49" s="75"/>
      <c r="G49" s="102"/>
      <c r="H49" s="102"/>
      <c r="I49" s="71"/>
      <c r="J49" s="117">
        <v>0.3</v>
      </c>
    </row>
    <row r="50" spans="1:10" ht="30.75" thickBot="1" x14ac:dyDescent="0.3">
      <c r="A50" s="86"/>
      <c r="B50" s="159" t="s">
        <v>62</v>
      </c>
      <c r="C50" s="108"/>
      <c r="D50" s="88"/>
      <c r="E50" s="89"/>
      <c r="F50" s="69"/>
      <c r="G50" s="108"/>
      <c r="H50" s="108"/>
      <c r="I50" s="88"/>
      <c r="J50" s="310">
        <f>J48*J49</f>
        <v>0</v>
      </c>
    </row>
    <row r="51" spans="1:10" ht="15.75" thickBot="1" x14ac:dyDescent="0.3">
      <c r="A51" s="112"/>
      <c r="B51" s="112"/>
      <c r="C51" s="112"/>
      <c r="D51" s="112"/>
      <c r="E51" s="112"/>
      <c r="F51" s="112"/>
      <c r="G51" s="112"/>
      <c r="H51" s="112"/>
      <c r="I51" s="112"/>
      <c r="J51" s="112"/>
    </row>
    <row r="52" spans="1:10" ht="15.75" thickBot="1" x14ac:dyDescent="0.3">
      <c r="A52" s="204"/>
      <c r="B52" s="202" t="s">
        <v>79</v>
      </c>
      <c r="C52" s="202"/>
      <c r="D52" s="202"/>
      <c r="E52" s="202"/>
      <c r="F52" s="202"/>
      <c r="G52" s="202"/>
      <c r="H52" s="202"/>
      <c r="I52" s="202"/>
      <c r="J52" s="203"/>
    </row>
    <row r="53" spans="1:10" ht="45" x14ac:dyDescent="0.25">
      <c r="A53" s="30" t="s">
        <v>0</v>
      </c>
      <c r="B53" s="31" t="s">
        <v>1</v>
      </c>
      <c r="C53" s="32" t="s">
        <v>2</v>
      </c>
      <c r="D53" s="31" t="s">
        <v>5</v>
      </c>
      <c r="E53" s="32" t="s">
        <v>6</v>
      </c>
      <c r="F53" s="33" t="s">
        <v>7</v>
      </c>
      <c r="G53" s="33" t="s">
        <v>10</v>
      </c>
      <c r="H53" s="151"/>
      <c r="I53" s="234" t="s">
        <v>65</v>
      </c>
      <c r="J53" s="235" t="s">
        <v>74</v>
      </c>
    </row>
    <row r="54" spans="1:10" x14ac:dyDescent="0.25">
      <c r="A54" s="12">
        <v>28</v>
      </c>
      <c r="B54" s="91" t="s">
        <v>45</v>
      </c>
      <c r="C54" s="91" t="s">
        <v>4</v>
      </c>
      <c r="D54" s="241"/>
      <c r="E54" s="242"/>
      <c r="F54" s="242"/>
      <c r="G54" s="292"/>
      <c r="H54" s="100"/>
      <c r="I54" s="256">
        <v>0.22</v>
      </c>
      <c r="J54" s="230">
        <f t="shared" ref="J54:J63" si="2">G54*I54</f>
        <v>0</v>
      </c>
    </row>
    <row r="55" spans="1:10" x14ac:dyDescent="0.25">
      <c r="A55" s="2">
        <v>29</v>
      </c>
      <c r="B55" s="6" t="s">
        <v>36</v>
      </c>
      <c r="C55" s="6" t="s">
        <v>4</v>
      </c>
      <c r="D55" s="241"/>
      <c r="E55" s="242"/>
      <c r="F55" s="242"/>
      <c r="G55" s="292"/>
      <c r="H55" s="102"/>
      <c r="I55" s="271">
        <v>7.0000000000000007E-2</v>
      </c>
      <c r="J55" s="305">
        <f t="shared" si="2"/>
        <v>0</v>
      </c>
    </row>
    <row r="56" spans="1:10" x14ac:dyDescent="0.25">
      <c r="A56" s="12">
        <v>30</v>
      </c>
      <c r="B56" s="6" t="s">
        <v>37</v>
      </c>
      <c r="C56" s="6" t="s">
        <v>4</v>
      </c>
      <c r="D56" s="241"/>
      <c r="E56" s="242"/>
      <c r="F56" s="242"/>
      <c r="G56" s="292"/>
      <c r="H56" s="102"/>
      <c r="I56" s="271">
        <v>0.01</v>
      </c>
      <c r="J56" s="230">
        <f t="shared" si="2"/>
        <v>0</v>
      </c>
    </row>
    <row r="57" spans="1:10" x14ac:dyDescent="0.25">
      <c r="A57" s="2">
        <v>31</v>
      </c>
      <c r="B57" s="6" t="s">
        <v>38</v>
      </c>
      <c r="C57" s="6" t="s">
        <v>4</v>
      </c>
      <c r="D57" s="241"/>
      <c r="E57" s="242"/>
      <c r="F57" s="242"/>
      <c r="G57" s="292"/>
      <c r="H57" s="102"/>
      <c r="I57" s="271">
        <v>0.01</v>
      </c>
      <c r="J57" s="306">
        <f t="shared" si="2"/>
        <v>0</v>
      </c>
    </row>
    <row r="58" spans="1:10" x14ac:dyDescent="0.25">
      <c r="A58" s="12">
        <v>32</v>
      </c>
      <c r="B58" s="6" t="s">
        <v>80</v>
      </c>
      <c r="C58" s="6" t="s">
        <v>4</v>
      </c>
      <c r="D58" s="241"/>
      <c r="E58" s="242"/>
      <c r="F58" s="242"/>
      <c r="G58" s="292"/>
      <c r="H58" s="102"/>
      <c r="I58" s="271">
        <v>0.1</v>
      </c>
      <c r="J58" s="230">
        <f t="shared" si="2"/>
        <v>0</v>
      </c>
    </row>
    <row r="59" spans="1:10" x14ac:dyDescent="0.25">
      <c r="A59" s="2">
        <v>33</v>
      </c>
      <c r="B59" s="6" t="s">
        <v>39</v>
      </c>
      <c r="C59" s="6" t="s">
        <v>4</v>
      </c>
      <c r="D59" s="241"/>
      <c r="E59" s="242"/>
      <c r="F59" s="242"/>
      <c r="G59" s="292"/>
      <c r="H59" s="102"/>
      <c r="I59" s="271">
        <v>0.01</v>
      </c>
      <c r="J59" s="306">
        <f t="shared" si="2"/>
        <v>0</v>
      </c>
    </row>
    <row r="60" spans="1:10" x14ac:dyDescent="0.25">
      <c r="A60" s="12">
        <v>34</v>
      </c>
      <c r="B60" s="6" t="s">
        <v>40</v>
      </c>
      <c r="C60" s="6" t="s">
        <v>12</v>
      </c>
      <c r="D60" s="241"/>
      <c r="E60" s="242"/>
      <c r="F60" s="242"/>
      <c r="G60" s="292"/>
      <c r="H60" s="102"/>
      <c r="I60" s="271">
        <v>0.01</v>
      </c>
      <c r="J60" s="307">
        <f t="shared" si="2"/>
        <v>0</v>
      </c>
    </row>
    <row r="61" spans="1:10" x14ac:dyDescent="0.25">
      <c r="A61" s="2">
        <v>35</v>
      </c>
      <c r="B61" s="6" t="s">
        <v>41</v>
      </c>
      <c r="C61" s="6" t="s">
        <v>30</v>
      </c>
      <c r="D61" s="241"/>
      <c r="E61" s="242"/>
      <c r="F61" s="242"/>
      <c r="G61" s="292"/>
      <c r="H61" s="102"/>
      <c r="I61" s="271">
        <v>0.34</v>
      </c>
      <c r="J61" s="308">
        <f t="shared" si="2"/>
        <v>0</v>
      </c>
    </row>
    <row r="62" spans="1:10" x14ac:dyDescent="0.25">
      <c r="A62" s="12">
        <v>36</v>
      </c>
      <c r="B62" s="4" t="s">
        <v>140</v>
      </c>
      <c r="C62" s="6" t="s">
        <v>4</v>
      </c>
      <c r="D62" s="241"/>
      <c r="E62" s="242"/>
      <c r="F62" s="242"/>
      <c r="G62" s="292"/>
      <c r="H62" s="102"/>
      <c r="I62" s="272">
        <v>0.01</v>
      </c>
      <c r="J62" s="307">
        <f t="shared" si="2"/>
        <v>0</v>
      </c>
    </row>
    <row r="63" spans="1:10" ht="15.75" thickBot="1" x14ac:dyDescent="0.3">
      <c r="A63" s="225">
        <v>37</v>
      </c>
      <c r="B63" s="8" t="s">
        <v>141</v>
      </c>
      <c r="C63" s="10" t="s">
        <v>4</v>
      </c>
      <c r="D63" s="244"/>
      <c r="E63" s="245"/>
      <c r="F63" s="245"/>
      <c r="G63" s="311"/>
      <c r="H63" s="97"/>
      <c r="I63" s="273">
        <v>0.22</v>
      </c>
      <c r="J63" s="308">
        <f t="shared" si="2"/>
        <v>0</v>
      </c>
    </row>
    <row r="64" spans="1:10" ht="15.75" thickBot="1" x14ac:dyDescent="0.3">
      <c r="A64" s="40"/>
      <c r="B64" s="39"/>
      <c r="C64" s="60"/>
      <c r="D64" s="36"/>
      <c r="E64" s="36"/>
      <c r="F64" s="35"/>
      <c r="G64" s="36"/>
      <c r="H64" s="36"/>
      <c r="I64" s="285">
        <f>SUM(I54:I63)</f>
        <v>1</v>
      </c>
      <c r="J64" s="226"/>
    </row>
    <row r="65" spans="1:10" ht="30" x14ac:dyDescent="0.25">
      <c r="A65" s="78"/>
      <c r="B65" s="79" t="s">
        <v>73</v>
      </c>
      <c r="C65" s="80"/>
      <c r="D65" s="81"/>
      <c r="E65" s="82"/>
      <c r="F65" s="83"/>
      <c r="G65" s="81"/>
      <c r="H65" s="82"/>
      <c r="I65" s="84"/>
      <c r="J65" s="309">
        <f>SUM(J54:J63)</f>
        <v>0</v>
      </c>
    </row>
    <row r="66" spans="1:10" ht="30" x14ac:dyDescent="0.25">
      <c r="A66" s="85"/>
      <c r="B66" s="72" t="s">
        <v>60</v>
      </c>
      <c r="C66" s="73"/>
      <c r="D66" s="71"/>
      <c r="E66" s="77"/>
      <c r="F66" s="75"/>
      <c r="G66" s="71"/>
      <c r="H66" s="77"/>
      <c r="I66" s="76"/>
      <c r="J66" s="117">
        <v>0.08</v>
      </c>
    </row>
    <row r="67" spans="1:10" ht="30.75" thickBot="1" x14ac:dyDescent="0.3">
      <c r="A67" s="86"/>
      <c r="B67" s="63" t="s">
        <v>68</v>
      </c>
      <c r="C67" s="87"/>
      <c r="D67" s="88"/>
      <c r="E67" s="89"/>
      <c r="F67" s="69"/>
      <c r="G67" s="88"/>
      <c r="H67" s="89"/>
      <c r="I67" s="90"/>
      <c r="J67" s="310">
        <f>J65*J66</f>
        <v>0</v>
      </c>
    </row>
    <row r="68" spans="1:10" ht="15.75" thickBot="1" x14ac:dyDescent="0.3">
      <c r="A68" s="44"/>
      <c r="B68" s="45"/>
      <c r="C68" s="46"/>
      <c r="D68" s="23"/>
      <c r="E68" s="23"/>
      <c r="F68" s="24"/>
      <c r="G68" s="23"/>
      <c r="H68" s="23"/>
      <c r="I68" s="64"/>
      <c r="J68" s="119"/>
    </row>
    <row r="69" spans="1:10" ht="15.75" thickBot="1" x14ac:dyDescent="0.3">
      <c r="A69" s="204"/>
      <c r="B69" s="205" t="s">
        <v>56</v>
      </c>
      <c r="C69" s="206"/>
      <c r="D69" s="206"/>
      <c r="E69" s="206"/>
      <c r="F69" s="206"/>
      <c r="G69" s="206"/>
      <c r="H69" s="206"/>
      <c r="I69" s="206"/>
      <c r="J69" s="203"/>
    </row>
    <row r="70" spans="1:10" ht="45" x14ac:dyDescent="0.25">
      <c r="A70" s="139" t="s">
        <v>0</v>
      </c>
      <c r="B70" s="140" t="s">
        <v>1</v>
      </c>
      <c r="C70" s="42" t="s">
        <v>2</v>
      </c>
      <c r="D70" s="140" t="s">
        <v>5</v>
      </c>
      <c r="E70" s="42" t="s">
        <v>6</v>
      </c>
      <c r="F70" s="140" t="s">
        <v>7</v>
      </c>
      <c r="G70" s="43" t="s">
        <v>126</v>
      </c>
      <c r="H70" s="77"/>
      <c r="I70" s="236" t="s">
        <v>65</v>
      </c>
      <c r="J70" s="229" t="s">
        <v>74</v>
      </c>
    </row>
    <row r="71" spans="1:10" x14ac:dyDescent="0.25">
      <c r="A71" s="92">
        <v>38</v>
      </c>
      <c r="B71" s="18" t="s">
        <v>44</v>
      </c>
      <c r="C71" s="14" t="s">
        <v>3</v>
      </c>
      <c r="D71" s="241"/>
      <c r="E71" s="242"/>
      <c r="F71" s="242"/>
      <c r="G71" s="292"/>
      <c r="H71" s="77"/>
      <c r="I71" s="50">
        <v>0.93</v>
      </c>
      <c r="J71" s="306">
        <f>G71*I71</f>
        <v>0</v>
      </c>
    </row>
    <row r="72" spans="1:10" ht="14.25" customHeight="1" x14ac:dyDescent="0.25">
      <c r="A72" s="2">
        <v>39</v>
      </c>
      <c r="B72" s="121" t="s">
        <v>55</v>
      </c>
      <c r="C72" s="4" t="s">
        <v>3</v>
      </c>
      <c r="D72" s="241"/>
      <c r="E72" s="242"/>
      <c r="F72" s="242"/>
      <c r="G72" s="292"/>
      <c r="H72" s="77"/>
      <c r="I72" s="135">
        <v>0.02</v>
      </c>
      <c r="J72" s="230">
        <f>G72*I72</f>
        <v>0</v>
      </c>
    </row>
    <row r="73" spans="1:10" x14ac:dyDescent="0.25">
      <c r="A73" s="92">
        <v>40</v>
      </c>
      <c r="B73" s="18" t="s">
        <v>42</v>
      </c>
      <c r="C73" s="14" t="s">
        <v>3</v>
      </c>
      <c r="D73" s="241"/>
      <c r="E73" s="242"/>
      <c r="F73" s="242"/>
      <c r="G73" s="292"/>
      <c r="H73" s="77"/>
      <c r="I73" s="50">
        <v>0.03</v>
      </c>
      <c r="J73" s="306">
        <f>G73*I73</f>
        <v>0</v>
      </c>
    </row>
    <row r="74" spans="1:10" ht="15.75" thickBot="1" x14ac:dyDescent="0.3">
      <c r="A74" s="2">
        <v>41</v>
      </c>
      <c r="B74" s="125" t="s">
        <v>43</v>
      </c>
      <c r="C74" s="8" t="s">
        <v>4</v>
      </c>
      <c r="D74" s="241"/>
      <c r="E74" s="242"/>
      <c r="F74" s="242"/>
      <c r="G74" s="292"/>
      <c r="H74" s="181"/>
      <c r="I74" s="138">
        <v>0.02</v>
      </c>
      <c r="J74" s="230">
        <f>G74*I74</f>
        <v>0</v>
      </c>
    </row>
    <row r="75" spans="1:10" ht="15.75" thickBot="1" x14ac:dyDescent="0.3">
      <c r="A75" s="58"/>
      <c r="B75" s="52"/>
      <c r="C75" s="52"/>
      <c r="D75" s="52"/>
      <c r="E75" s="52"/>
      <c r="F75" s="52"/>
      <c r="G75" s="52"/>
      <c r="H75" s="52"/>
      <c r="I75" s="142">
        <f>SUM(I71:I74)</f>
        <v>1</v>
      </c>
      <c r="J75" s="53"/>
    </row>
    <row r="76" spans="1:10" ht="30" x14ac:dyDescent="0.25">
      <c r="A76" s="78"/>
      <c r="B76" s="158" t="s">
        <v>66</v>
      </c>
      <c r="C76" s="81"/>
      <c r="D76" s="106"/>
      <c r="E76" s="81"/>
      <c r="F76" s="106"/>
      <c r="G76" s="105"/>
      <c r="H76" s="190"/>
      <c r="I76" s="189"/>
      <c r="J76" s="321">
        <f>SUM(J71:J74)</f>
        <v>0</v>
      </c>
    </row>
    <row r="77" spans="1:10" ht="30" x14ac:dyDescent="0.25">
      <c r="A77" s="71"/>
      <c r="B77" s="9" t="s">
        <v>102</v>
      </c>
      <c r="C77" s="136"/>
      <c r="D77" s="71"/>
      <c r="E77" s="71"/>
      <c r="F77" s="103"/>
      <c r="G77" s="71"/>
      <c r="H77" s="71"/>
      <c r="I77" s="191"/>
      <c r="J77" s="192">
        <v>0.08</v>
      </c>
    </row>
    <row r="78" spans="1:10" ht="30.75" thickBot="1" x14ac:dyDescent="0.3">
      <c r="A78" s="86"/>
      <c r="B78" s="11" t="s">
        <v>103</v>
      </c>
      <c r="C78" s="87"/>
      <c r="D78" s="88"/>
      <c r="E78" s="89"/>
      <c r="F78" s="69"/>
      <c r="G78" s="88"/>
      <c r="H78" s="89"/>
      <c r="I78" s="90"/>
      <c r="J78" s="310">
        <f>J76*J77</f>
        <v>0</v>
      </c>
    </row>
    <row r="79" spans="1:10" ht="15.75" thickBot="1" x14ac:dyDescent="0.3">
      <c r="A79" s="18"/>
      <c r="B79" s="18"/>
      <c r="C79" s="18"/>
      <c r="D79" s="112"/>
      <c r="E79" s="112"/>
      <c r="F79" s="112"/>
      <c r="G79" s="112"/>
      <c r="H79" s="115"/>
      <c r="I79" s="112"/>
      <c r="J79" s="112"/>
    </row>
    <row r="80" spans="1:10" ht="15.75" thickBot="1" x14ac:dyDescent="0.3">
      <c r="A80" s="204"/>
      <c r="B80" s="205" t="s">
        <v>47</v>
      </c>
      <c r="C80" s="206"/>
      <c r="D80" s="206"/>
      <c r="E80" s="206"/>
      <c r="F80" s="206"/>
      <c r="G80" s="206"/>
      <c r="H80" s="206"/>
      <c r="I80" s="206"/>
      <c r="J80" s="203"/>
    </row>
    <row r="81" spans="1:10" ht="45" x14ac:dyDescent="0.25">
      <c r="A81" s="61" t="s">
        <v>0</v>
      </c>
      <c r="B81" s="122"/>
      <c r="C81" s="57" t="s">
        <v>2</v>
      </c>
      <c r="D81" s="95" t="s">
        <v>5</v>
      </c>
      <c r="E81" s="57" t="s">
        <v>6</v>
      </c>
      <c r="F81" s="95" t="s">
        <v>7</v>
      </c>
      <c r="G81" s="62" t="s">
        <v>126</v>
      </c>
      <c r="H81" s="71"/>
      <c r="I81" s="227" t="s">
        <v>65</v>
      </c>
      <c r="J81" s="110" t="s">
        <v>74</v>
      </c>
    </row>
    <row r="82" spans="1:10" x14ac:dyDescent="0.25">
      <c r="A82" s="7">
        <v>42</v>
      </c>
      <c r="B82" s="4" t="s">
        <v>140</v>
      </c>
      <c r="C82" s="121" t="s">
        <v>4</v>
      </c>
      <c r="D82" s="239"/>
      <c r="E82" s="240"/>
      <c r="F82" s="240"/>
      <c r="G82" s="322"/>
      <c r="H82" s="71"/>
      <c r="I82" s="130">
        <v>0.1</v>
      </c>
      <c r="J82" s="306">
        <f>G82*I82</f>
        <v>0</v>
      </c>
    </row>
    <row r="83" spans="1:10" ht="15" customHeight="1" thickBot="1" x14ac:dyDescent="0.3">
      <c r="A83" s="41">
        <v>43</v>
      </c>
      <c r="B83" s="8" t="s">
        <v>141</v>
      </c>
      <c r="C83" s="125" t="s">
        <v>4</v>
      </c>
      <c r="D83" s="295"/>
      <c r="E83" s="296"/>
      <c r="F83" s="296"/>
      <c r="G83" s="357"/>
      <c r="H83" s="175"/>
      <c r="I83" s="141">
        <v>0.9</v>
      </c>
      <c r="J83" s="315">
        <f>G83*I83</f>
        <v>0</v>
      </c>
    </row>
    <row r="84" spans="1:10" ht="15.75" thickBot="1" x14ac:dyDescent="0.3">
      <c r="A84" s="40"/>
      <c r="B84" s="36"/>
      <c r="C84" s="36"/>
      <c r="D84" s="36"/>
      <c r="E84" s="36"/>
      <c r="F84" s="36"/>
      <c r="G84" s="36"/>
      <c r="H84" s="36"/>
      <c r="I84" s="111">
        <f>SUM(I82:I83)</f>
        <v>1</v>
      </c>
      <c r="J84" s="37"/>
    </row>
    <row r="85" spans="1:10" ht="33" customHeight="1" x14ac:dyDescent="0.25">
      <c r="A85" s="176"/>
      <c r="B85" s="344" t="s">
        <v>67</v>
      </c>
      <c r="C85" s="176"/>
      <c r="D85" s="176"/>
      <c r="E85" s="176"/>
      <c r="F85" s="176"/>
      <c r="G85" s="176"/>
      <c r="H85" s="176"/>
      <c r="I85" s="345"/>
      <c r="J85" s="323">
        <f>SUM(J82:J83)</f>
        <v>0</v>
      </c>
    </row>
    <row r="86" spans="1:10" ht="15" customHeight="1" x14ac:dyDescent="0.25">
      <c r="A86" s="183"/>
      <c r="B86" s="184" t="s">
        <v>104</v>
      </c>
      <c r="C86" s="185"/>
      <c r="D86" s="176"/>
      <c r="E86" s="174"/>
      <c r="F86" s="186"/>
      <c r="G86" s="176"/>
      <c r="H86" s="174"/>
      <c r="I86" s="187"/>
      <c r="J86" s="188">
        <v>0.1</v>
      </c>
    </row>
    <row r="87" spans="1:10" ht="30.75" thickBot="1" x14ac:dyDescent="0.3">
      <c r="A87" s="86"/>
      <c r="B87" s="11" t="s">
        <v>105</v>
      </c>
      <c r="C87" s="87"/>
      <c r="D87" s="88"/>
      <c r="E87" s="89"/>
      <c r="F87" s="69"/>
      <c r="G87" s="88"/>
      <c r="H87" s="89"/>
      <c r="I87" s="90"/>
      <c r="J87" s="310">
        <f>J85*J86</f>
        <v>0</v>
      </c>
    </row>
    <row r="88" spans="1:10" x14ac:dyDescent="0.25">
      <c r="A88" s="193"/>
      <c r="B88" s="193"/>
      <c r="C88" s="193"/>
      <c r="D88" s="193"/>
      <c r="E88" s="193"/>
      <c r="F88" s="193"/>
      <c r="G88" s="193"/>
      <c r="H88" s="193"/>
      <c r="I88" s="193"/>
      <c r="J88" s="194"/>
    </row>
    <row r="89" spans="1:10" ht="24" thickBot="1" x14ac:dyDescent="0.3">
      <c r="A89" s="401" t="s">
        <v>110</v>
      </c>
      <c r="B89" s="401"/>
      <c r="C89" s="401"/>
      <c r="D89" s="401"/>
      <c r="E89" s="193"/>
      <c r="F89" s="193"/>
      <c r="G89" s="193"/>
      <c r="H89" s="193"/>
      <c r="I89" s="193"/>
      <c r="J89" s="193"/>
    </row>
    <row r="90" spans="1:10" ht="15" customHeight="1" x14ac:dyDescent="0.25">
      <c r="A90" s="395" t="s">
        <v>124</v>
      </c>
      <c r="B90" s="396"/>
      <c r="C90" s="396"/>
      <c r="D90" s="396"/>
      <c r="E90" s="396"/>
      <c r="F90" s="396"/>
      <c r="G90" s="396"/>
      <c r="H90" s="396"/>
      <c r="I90" s="396"/>
      <c r="J90" s="397"/>
    </row>
    <row r="91" spans="1:10" ht="24" customHeight="1" x14ac:dyDescent="0.25">
      <c r="A91" s="398"/>
      <c r="B91" s="399"/>
      <c r="C91" s="399"/>
      <c r="D91" s="399"/>
      <c r="E91" s="399"/>
      <c r="F91" s="399"/>
      <c r="G91" s="399"/>
      <c r="H91" s="399"/>
      <c r="I91" s="399"/>
      <c r="J91" s="400"/>
    </row>
    <row r="92" spans="1:10" ht="45" x14ac:dyDescent="0.25">
      <c r="A92" s="30" t="s">
        <v>0</v>
      </c>
      <c r="B92" s="196" t="s">
        <v>23</v>
      </c>
      <c r="C92" s="32" t="s">
        <v>2</v>
      </c>
      <c r="D92" s="31" t="s">
        <v>5</v>
      </c>
      <c r="E92" s="33" t="s">
        <v>119</v>
      </c>
      <c r="F92" s="33" t="s">
        <v>120</v>
      </c>
      <c r="G92" s="33" t="s">
        <v>7</v>
      </c>
      <c r="H92" s="33" t="s">
        <v>10</v>
      </c>
      <c r="I92" s="197" t="s">
        <v>65</v>
      </c>
      <c r="J92" s="110" t="s">
        <v>74</v>
      </c>
    </row>
    <row r="93" spans="1:10" x14ac:dyDescent="0.25">
      <c r="A93" s="12">
        <v>44</v>
      </c>
      <c r="B93" s="126" t="s">
        <v>96</v>
      </c>
      <c r="C93" s="13" t="s">
        <v>4</v>
      </c>
      <c r="D93" s="239"/>
      <c r="E93" s="239"/>
      <c r="F93" s="239"/>
      <c r="G93" s="239"/>
      <c r="H93" s="322"/>
      <c r="I93" s="274">
        <v>0.28999999999999998</v>
      </c>
      <c r="J93" s="306">
        <f t="shared" ref="J93:J114" si="3">H93*I93</f>
        <v>0</v>
      </c>
    </row>
    <row r="94" spans="1:10" x14ac:dyDescent="0.25">
      <c r="A94" s="12">
        <v>45</v>
      </c>
      <c r="B94" s="126" t="s">
        <v>97</v>
      </c>
      <c r="C94" s="13" t="s">
        <v>4</v>
      </c>
      <c r="D94" s="239"/>
      <c r="E94" s="239"/>
      <c r="F94" s="239"/>
      <c r="G94" s="239"/>
      <c r="H94" s="322"/>
      <c r="I94" s="274">
        <v>0.08</v>
      </c>
      <c r="J94" s="306">
        <f t="shared" si="3"/>
        <v>0</v>
      </c>
    </row>
    <row r="95" spans="1:10" ht="15.75" customHeight="1" x14ac:dyDescent="0.25">
      <c r="A95" s="12">
        <v>46</v>
      </c>
      <c r="B95" s="126" t="s">
        <v>98</v>
      </c>
      <c r="C95" s="13" t="s">
        <v>4</v>
      </c>
      <c r="D95" s="239"/>
      <c r="E95" s="239"/>
      <c r="F95" s="239"/>
      <c r="G95" s="239"/>
      <c r="H95" s="322"/>
      <c r="I95" s="274">
        <v>0.02</v>
      </c>
      <c r="J95" s="306">
        <f t="shared" si="3"/>
        <v>0</v>
      </c>
    </row>
    <row r="96" spans="1:10" x14ac:dyDescent="0.25">
      <c r="A96" s="12">
        <v>47</v>
      </c>
      <c r="B96" s="126" t="s">
        <v>101</v>
      </c>
      <c r="C96" s="13" t="s">
        <v>4</v>
      </c>
      <c r="D96" s="239"/>
      <c r="E96" s="239"/>
      <c r="F96" s="239"/>
      <c r="G96" s="239"/>
      <c r="H96" s="322"/>
      <c r="I96" s="274">
        <v>0.12</v>
      </c>
      <c r="J96" s="306">
        <f t="shared" si="3"/>
        <v>0</v>
      </c>
    </row>
    <row r="97" spans="1:10" x14ac:dyDescent="0.25">
      <c r="A97" s="12">
        <v>48</v>
      </c>
      <c r="B97" s="126" t="s">
        <v>99</v>
      </c>
      <c r="C97" s="13" t="s">
        <v>4</v>
      </c>
      <c r="D97" s="239"/>
      <c r="E97" s="239"/>
      <c r="F97" s="239"/>
      <c r="G97" s="239"/>
      <c r="H97" s="322"/>
      <c r="I97" s="274">
        <v>0.01</v>
      </c>
      <c r="J97" s="306">
        <f t="shared" si="3"/>
        <v>0</v>
      </c>
    </row>
    <row r="98" spans="1:10" x14ac:dyDescent="0.25">
      <c r="A98" s="12">
        <v>49</v>
      </c>
      <c r="B98" s="126" t="s">
        <v>100</v>
      </c>
      <c r="C98" s="13" t="s">
        <v>4</v>
      </c>
      <c r="D98" s="239"/>
      <c r="E98" s="239"/>
      <c r="F98" s="239"/>
      <c r="G98" s="239"/>
      <c r="H98" s="322"/>
      <c r="I98" s="274">
        <v>0.01</v>
      </c>
      <c r="J98" s="306">
        <f t="shared" si="3"/>
        <v>0</v>
      </c>
    </row>
    <row r="99" spans="1:10" x14ac:dyDescent="0.25">
      <c r="A99" s="12">
        <v>50</v>
      </c>
      <c r="B99" s="91" t="s">
        <v>82</v>
      </c>
      <c r="C99" s="13" t="s">
        <v>4</v>
      </c>
      <c r="D99" s="239"/>
      <c r="E99" s="240"/>
      <c r="F99" s="240"/>
      <c r="G99" s="240"/>
      <c r="H99" s="322"/>
      <c r="I99" s="275">
        <v>0.01</v>
      </c>
      <c r="J99" s="306">
        <f t="shared" si="3"/>
        <v>0</v>
      </c>
    </row>
    <row r="100" spans="1:10" x14ac:dyDescent="0.25">
      <c r="A100" s="12">
        <v>51</v>
      </c>
      <c r="B100" s="6" t="s">
        <v>81</v>
      </c>
      <c r="C100" s="4" t="s">
        <v>4</v>
      </c>
      <c r="D100" s="239"/>
      <c r="E100" s="240"/>
      <c r="F100" s="240"/>
      <c r="G100" s="240"/>
      <c r="H100" s="322"/>
      <c r="I100" s="276">
        <v>0.28000000000000003</v>
      </c>
      <c r="J100" s="306">
        <f t="shared" si="3"/>
        <v>0</v>
      </c>
    </row>
    <row r="101" spans="1:10" x14ac:dyDescent="0.25">
      <c r="A101" s="12">
        <v>52</v>
      </c>
      <c r="B101" s="6" t="s">
        <v>24</v>
      </c>
      <c r="C101" s="4" t="s">
        <v>12</v>
      </c>
      <c r="D101" s="239"/>
      <c r="E101" s="240"/>
      <c r="F101" s="240"/>
      <c r="G101" s="240"/>
      <c r="H101" s="322"/>
      <c r="I101" s="277">
        <v>0.04</v>
      </c>
      <c r="J101" s="306">
        <f t="shared" si="3"/>
        <v>0</v>
      </c>
    </row>
    <row r="102" spans="1:10" x14ac:dyDescent="0.25">
      <c r="A102" s="12">
        <v>53</v>
      </c>
      <c r="B102" s="6" t="s">
        <v>25</v>
      </c>
      <c r="C102" s="4" t="s">
        <v>12</v>
      </c>
      <c r="D102" s="239"/>
      <c r="E102" s="240"/>
      <c r="F102" s="240"/>
      <c r="G102" s="240"/>
      <c r="H102" s="322"/>
      <c r="I102" s="276">
        <v>0.02</v>
      </c>
      <c r="J102" s="306">
        <f t="shared" si="3"/>
        <v>0</v>
      </c>
    </row>
    <row r="103" spans="1:10" x14ac:dyDescent="0.25">
      <c r="A103" s="12">
        <v>54</v>
      </c>
      <c r="B103" s="6" t="s">
        <v>26</v>
      </c>
      <c r="C103" s="4" t="s">
        <v>12</v>
      </c>
      <c r="D103" s="239"/>
      <c r="E103" s="240"/>
      <c r="F103" s="240"/>
      <c r="G103" s="240"/>
      <c r="H103" s="322"/>
      <c r="I103" s="277">
        <v>0.01</v>
      </c>
      <c r="J103" s="306">
        <f t="shared" si="3"/>
        <v>0</v>
      </c>
    </row>
    <row r="104" spans="1:10" x14ac:dyDescent="0.25">
      <c r="A104" s="12">
        <v>55</v>
      </c>
      <c r="B104" s="6" t="s">
        <v>27</v>
      </c>
      <c r="C104" s="4" t="s">
        <v>4</v>
      </c>
      <c r="D104" s="239"/>
      <c r="E104" s="240"/>
      <c r="F104" s="240"/>
      <c r="G104" s="240"/>
      <c r="H104" s="322"/>
      <c r="I104" s="276">
        <v>0.01</v>
      </c>
      <c r="J104" s="306">
        <f t="shared" si="3"/>
        <v>0</v>
      </c>
    </row>
    <row r="105" spans="1:10" x14ac:dyDescent="0.25">
      <c r="A105" s="12">
        <v>56</v>
      </c>
      <c r="B105" s="6" t="s">
        <v>28</v>
      </c>
      <c r="C105" s="4" t="s">
        <v>4</v>
      </c>
      <c r="D105" s="239"/>
      <c r="E105" s="240"/>
      <c r="F105" s="240"/>
      <c r="G105" s="240"/>
      <c r="H105" s="322"/>
      <c r="I105" s="277">
        <v>0.01</v>
      </c>
      <c r="J105" s="306">
        <f t="shared" si="3"/>
        <v>0</v>
      </c>
    </row>
    <row r="106" spans="1:10" x14ac:dyDescent="0.25">
      <c r="A106" s="12">
        <v>57</v>
      </c>
      <c r="B106" s="6" t="s">
        <v>29</v>
      </c>
      <c r="C106" s="4" t="s">
        <v>4</v>
      </c>
      <c r="D106" s="239"/>
      <c r="E106" s="240"/>
      <c r="F106" s="240"/>
      <c r="G106" s="240"/>
      <c r="H106" s="322"/>
      <c r="I106" s="277">
        <v>0.01</v>
      </c>
      <c r="J106" s="306">
        <f t="shared" si="3"/>
        <v>0</v>
      </c>
    </row>
    <row r="107" spans="1:10" x14ac:dyDescent="0.25">
      <c r="A107" s="12">
        <v>58</v>
      </c>
      <c r="B107" s="91" t="s">
        <v>45</v>
      </c>
      <c r="C107" s="91" t="s">
        <v>4</v>
      </c>
      <c r="D107" s="239"/>
      <c r="E107" s="240"/>
      <c r="F107" s="240"/>
      <c r="G107" s="240"/>
      <c r="H107" s="322"/>
      <c r="I107" s="278">
        <v>0.01</v>
      </c>
      <c r="J107" s="306">
        <f t="shared" si="3"/>
        <v>0</v>
      </c>
    </row>
    <row r="108" spans="1:10" x14ac:dyDescent="0.25">
      <c r="A108" s="12">
        <v>59</v>
      </c>
      <c r="B108" s="6" t="s">
        <v>36</v>
      </c>
      <c r="C108" s="6" t="s">
        <v>4</v>
      </c>
      <c r="D108" s="239"/>
      <c r="E108" s="240"/>
      <c r="F108" s="240"/>
      <c r="G108" s="240"/>
      <c r="H108" s="322"/>
      <c r="I108" s="259">
        <v>0.01</v>
      </c>
      <c r="J108" s="306">
        <f t="shared" si="3"/>
        <v>0</v>
      </c>
    </row>
    <row r="109" spans="1:10" x14ac:dyDescent="0.25">
      <c r="A109" s="12">
        <v>60</v>
      </c>
      <c r="B109" s="6" t="s">
        <v>37</v>
      </c>
      <c r="C109" s="6" t="s">
        <v>4</v>
      </c>
      <c r="D109" s="239"/>
      <c r="E109" s="240"/>
      <c r="F109" s="240"/>
      <c r="G109" s="240"/>
      <c r="H109" s="322"/>
      <c r="I109" s="259">
        <v>0.01</v>
      </c>
      <c r="J109" s="306">
        <f t="shared" si="3"/>
        <v>0</v>
      </c>
    </row>
    <row r="110" spans="1:10" x14ac:dyDescent="0.25">
      <c r="A110" s="12">
        <v>61</v>
      </c>
      <c r="B110" s="6" t="s">
        <v>38</v>
      </c>
      <c r="C110" s="6" t="s">
        <v>4</v>
      </c>
      <c r="D110" s="239"/>
      <c r="E110" s="240"/>
      <c r="F110" s="240"/>
      <c r="G110" s="240"/>
      <c r="H110" s="322"/>
      <c r="I110" s="259">
        <v>0.01</v>
      </c>
      <c r="J110" s="306">
        <f t="shared" si="3"/>
        <v>0</v>
      </c>
    </row>
    <row r="111" spans="1:10" x14ac:dyDescent="0.25">
      <c r="A111" s="12">
        <v>62</v>
      </c>
      <c r="B111" s="6" t="s">
        <v>80</v>
      </c>
      <c r="C111" s="6" t="s">
        <v>4</v>
      </c>
      <c r="D111" s="239"/>
      <c r="E111" s="240"/>
      <c r="F111" s="240"/>
      <c r="G111" s="240"/>
      <c r="H111" s="322"/>
      <c r="I111" s="259">
        <v>0.01</v>
      </c>
      <c r="J111" s="230">
        <f t="shared" si="3"/>
        <v>0</v>
      </c>
    </row>
    <row r="112" spans="1:10" x14ac:dyDescent="0.25">
      <c r="A112" s="12">
        <v>63</v>
      </c>
      <c r="B112" s="6" t="s">
        <v>39</v>
      </c>
      <c r="C112" s="6" t="s">
        <v>4</v>
      </c>
      <c r="D112" s="239"/>
      <c r="E112" s="240"/>
      <c r="F112" s="240"/>
      <c r="G112" s="240"/>
      <c r="H112" s="322"/>
      <c r="I112" s="259">
        <v>0.01</v>
      </c>
      <c r="J112" s="306">
        <f t="shared" si="3"/>
        <v>0</v>
      </c>
    </row>
    <row r="113" spans="1:10" x14ac:dyDescent="0.25">
      <c r="A113" s="12">
        <v>64</v>
      </c>
      <c r="B113" s="6" t="s">
        <v>40</v>
      </c>
      <c r="C113" s="6" t="s">
        <v>12</v>
      </c>
      <c r="D113" s="239"/>
      <c r="E113" s="240"/>
      <c r="F113" s="240"/>
      <c r="G113" s="240"/>
      <c r="H113" s="322"/>
      <c r="I113" s="259">
        <v>0.01</v>
      </c>
      <c r="J113" s="307">
        <f t="shared" si="3"/>
        <v>0</v>
      </c>
    </row>
    <row r="114" spans="1:10" ht="15.75" thickBot="1" x14ac:dyDescent="0.3">
      <c r="A114" s="302">
        <v>65</v>
      </c>
      <c r="B114" s="303" t="s">
        <v>41</v>
      </c>
      <c r="C114" s="303" t="s">
        <v>30</v>
      </c>
      <c r="D114" s="294"/>
      <c r="E114" s="243"/>
      <c r="F114" s="243"/>
      <c r="G114" s="243"/>
      <c r="H114" s="341"/>
      <c r="I114" s="304">
        <v>0.01</v>
      </c>
      <c r="J114" s="350">
        <f t="shared" si="3"/>
        <v>0</v>
      </c>
    </row>
    <row r="115" spans="1:10" ht="15.75" thickBot="1" x14ac:dyDescent="0.3">
      <c r="A115" s="346"/>
      <c r="B115" s="347"/>
      <c r="C115" s="195"/>
      <c r="D115" s="195"/>
      <c r="E115" s="195"/>
      <c r="F115" s="198"/>
      <c r="G115" s="195"/>
      <c r="H115" s="195"/>
      <c r="I115" s="348">
        <f>SUM(I93:I114)</f>
        <v>1.0000000000000002</v>
      </c>
      <c r="J115" s="355"/>
    </row>
    <row r="116" spans="1:10" ht="45" x14ac:dyDescent="0.25">
      <c r="A116" s="65"/>
      <c r="B116" s="146" t="s">
        <v>106</v>
      </c>
      <c r="C116" s="66"/>
      <c r="D116" s="70"/>
      <c r="E116" s="66"/>
      <c r="F116" s="137"/>
      <c r="G116" s="66"/>
      <c r="H116" s="70"/>
      <c r="I116" s="147"/>
      <c r="J116" s="324">
        <f>SUM(J93:J114)</f>
        <v>0</v>
      </c>
    </row>
    <row r="117" spans="1:10" ht="45" x14ac:dyDescent="0.25">
      <c r="A117" s="128"/>
      <c r="B117" s="127" t="s">
        <v>107</v>
      </c>
      <c r="C117" s="74"/>
      <c r="D117" s="71"/>
      <c r="E117" s="74"/>
      <c r="F117" s="103"/>
      <c r="G117" s="74"/>
      <c r="H117" s="71"/>
      <c r="I117" s="74"/>
      <c r="J117" s="129">
        <v>0.04</v>
      </c>
    </row>
    <row r="118" spans="1:10" ht="45.75" thickBot="1" x14ac:dyDescent="0.3">
      <c r="A118" s="208"/>
      <c r="B118" s="209" t="s">
        <v>108</v>
      </c>
      <c r="C118" s="210"/>
      <c r="D118" s="181"/>
      <c r="E118" s="210"/>
      <c r="F118" s="211"/>
      <c r="G118" s="210"/>
      <c r="H118" s="181"/>
      <c r="I118" s="210"/>
      <c r="J118" s="353">
        <f>J116*J117</f>
        <v>0</v>
      </c>
    </row>
    <row r="119" spans="1:10" ht="15.75" thickBot="1" x14ac:dyDescent="0.3">
      <c r="A119" s="207"/>
      <c r="B119" s="214"/>
      <c r="C119" s="207"/>
      <c r="D119" s="207"/>
      <c r="E119" s="207"/>
      <c r="F119" s="212"/>
      <c r="G119" s="207"/>
      <c r="H119" s="207"/>
      <c r="I119" s="207"/>
      <c r="J119" s="213"/>
    </row>
    <row r="120" spans="1:10" ht="28.5" customHeight="1" thickBot="1" x14ac:dyDescent="0.3">
      <c r="A120" s="144"/>
      <c r="B120" s="215" t="s">
        <v>109</v>
      </c>
      <c r="C120" s="148"/>
      <c r="D120" s="145"/>
      <c r="E120" s="143"/>
      <c r="F120" s="145"/>
      <c r="G120" s="143"/>
      <c r="H120" s="143"/>
      <c r="I120" s="145"/>
      <c r="J120" s="297">
        <f>J28+J50+J67+J78+J87+J118</f>
        <v>0</v>
      </c>
    </row>
    <row r="121" spans="1:10" x14ac:dyDescent="0.25">
      <c r="A121" s="112"/>
      <c r="B121" s="112"/>
      <c r="C121" s="112"/>
      <c r="D121" s="112"/>
      <c r="E121" s="112"/>
      <c r="F121" s="112"/>
      <c r="G121" s="112"/>
      <c r="H121" s="112"/>
      <c r="I121" s="112"/>
      <c r="J121" s="112"/>
    </row>
    <row r="122" spans="1:10" x14ac:dyDescent="0.25">
      <c r="A122" s="112"/>
      <c r="B122" s="112"/>
      <c r="C122" s="112"/>
      <c r="D122" s="112"/>
      <c r="E122" s="112"/>
      <c r="F122" s="112"/>
      <c r="G122" s="112"/>
      <c r="H122" s="112"/>
      <c r="I122" s="112"/>
      <c r="J122" s="112"/>
    </row>
    <row r="123" spans="1:10" x14ac:dyDescent="0.25">
      <c r="A123" s="112"/>
      <c r="B123" s="112"/>
      <c r="C123" s="112"/>
      <c r="D123" s="112"/>
      <c r="E123" s="112"/>
      <c r="F123" s="112"/>
      <c r="G123" s="112"/>
      <c r="H123" s="112"/>
      <c r="I123" s="112"/>
      <c r="J123" s="112"/>
    </row>
    <row r="124" spans="1:10" x14ac:dyDescent="0.25">
      <c r="A124" s="112"/>
      <c r="B124" s="112"/>
      <c r="C124" s="112"/>
      <c r="D124" s="112"/>
      <c r="E124" s="112"/>
      <c r="F124" s="112"/>
      <c r="G124" s="112"/>
      <c r="H124" s="112"/>
      <c r="I124" s="112"/>
      <c r="J124" s="112"/>
    </row>
    <row r="125" spans="1:10" x14ac:dyDescent="0.25">
      <c r="A125" s="112"/>
      <c r="B125" s="112"/>
      <c r="C125" s="112"/>
      <c r="D125" s="112"/>
      <c r="E125" s="112"/>
      <c r="F125" s="112"/>
      <c r="G125" s="112"/>
      <c r="H125" s="112"/>
      <c r="I125" s="112"/>
      <c r="J125" s="112"/>
    </row>
    <row r="126" spans="1:10" x14ac:dyDescent="0.25">
      <c r="A126" s="112"/>
      <c r="B126" s="112"/>
      <c r="C126" s="112"/>
      <c r="D126" s="112"/>
      <c r="E126" s="112"/>
      <c r="F126" s="112"/>
      <c r="G126" s="112"/>
      <c r="H126" s="112"/>
      <c r="I126" s="112"/>
      <c r="J126" s="112"/>
    </row>
    <row r="127" spans="1:10" x14ac:dyDescent="0.25">
      <c r="A127" s="112"/>
      <c r="B127" s="112"/>
      <c r="C127" s="112"/>
      <c r="D127" s="112"/>
      <c r="E127" s="112"/>
      <c r="F127" s="112"/>
      <c r="G127" s="112"/>
      <c r="H127" s="112"/>
      <c r="I127" s="112"/>
      <c r="J127" s="112"/>
    </row>
    <row r="128" spans="1:10" x14ac:dyDescent="0.25">
      <c r="A128" s="112"/>
      <c r="B128" s="112"/>
      <c r="C128" s="112"/>
      <c r="D128" s="112"/>
      <c r="E128" s="112"/>
      <c r="F128" s="112"/>
      <c r="G128" s="112"/>
      <c r="H128" s="112"/>
      <c r="I128" s="112"/>
      <c r="J128" s="112"/>
    </row>
    <row r="129" spans="1:10" x14ac:dyDescent="0.25">
      <c r="A129" s="112"/>
      <c r="B129" s="112"/>
      <c r="C129" s="112"/>
      <c r="D129" s="112"/>
      <c r="E129" s="112"/>
      <c r="F129" s="112"/>
      <c r="G129" s="112"/>
      <c r="H129" s="112"/>
      <c r="I129" s="112"/>
      <c r="J129" s="112"/>
    </row>
    <row r="130" spans="1:10" x14ac:dyDescent="0.25">
      <c r="A130" s="112"/>
      <c r="B130" s="112"/>
      <c r="C130" s="112"/>
      <c r="D130" s="112"/>
      <c r="E130" s="112"/>
      <c r="F130" s="112"/>
      <c r="G130" s="112"/>
      <c r="H130" s="112"/>
      <c r="I130" s="112"/>
      <c r="J130" s="112"/>
    </row>
    <row r="131" spans="1:10" x14ac:dyDescent="0.25">
      <c r="A131" s="112"/>
      <c r="B131" s="112"/>
      <c r="C131" s="112"/>
      <c r="D131" s="112"/>
      <c r="E131" s="112"/>
      <c r="F131" s="112"/>
      <c r="G131" s="112"/>
      <c r="H131" s="112"/>
      <c r="I131" s="112"/>
      <c r="J131" s="112"/>
    </row>
    <row r="132" spans="1:10" x14ac:dyDescent="0.25">
      <c r="A132" s="112"/>
      <c r="B132" s="112"/>
      <c r="C132" s="112"/>
      <c r="D132" s="112"/>
      <c r="E132" s="112"/>
      <c r="F132" s="112"/>
      <c r="G132" s="112"/>
      <c r="H132" s="112"/>
      <c r="I132" s="112"/>
      <c r="J132" s="112"/>
    </row>
    <row r="133" spans="1:10" x14ac:dyDescent="0.25">
      <c r="A133" s="112"/>
      <c r="B133" s="112"/>
      <c r="C133" s="112"/>
      <c r="D133" s="112"/>
      <c r="E133" s="112"/>
      <c r="F133" s="112"/>
      <c r="G133" s="112"/>
      <c r="H133" s="112"/>
      <c r="I133" s="112"/>
      <c r="J133" s="112"/>
    </row>
    <row r="134" spans="1:10" x14ac:dyDescent="0.25">
      <c r="A134" s="112"/>
      <c r="B134" s="112"/>
      <c r="C134" s="112"/>
      <c r="D134" s="112"/>
      <c r="E134" s="112"/>
      <c r="F134" s="112"/>
      <c r="G134" s="112"/>
      <c r="H134" s="112"/>
      <c r="I134" s="112"/>
      <c r="J134" s="112"/>
    </row>
    <row r="135" spans="1:10" x14ac:dyDescent="0.25">
      <c r="A135" s="112"/>
      <c r="B135" s="112"/>
      <c r="C135" s="112"/>
      <c r="D135" s="112"/>
      <c r="E135" s="112"/>
      <c r="F135" s="112"/>
      <c r="G135" s="112"/>
      <c r="H135" s="112"/>
      <c r="I135" s="112"/>
      <c r="J135" s="112"/>
    </row>
    <row r="136" spans="1:10" x14ac:dyDescent="0.25">
      <c r="A136" s="112"/>
      <c r="B136" s="112"/>
      <c r="C136" s="112"/>
      <c r="D136" s="112"/>
      <c r="E136" s="112"/>
      <c r="F136" s="112"/>
      <c r="G136" s="112"/>
      <c r="H136" s="112"/>
      <c r="I136" s="112"/>
      <c r="J136" s="112"/>
    </row>
    <row r="137" spans="1:10" x14ac:dyDescent="0.25">
      <c r="A137" s="112"/>
      <c r="B137" s="112"/>
      <c r="C137" s="112"/>
      <c r="D137" s="112"/>
      <c r="E137" s="112"/>
      <c r="F137" s="112"/>
      <c r="G137" s="112"/>
      <c r="H137" s="112"/>
      <c r="I137" s="112"/>
      <c r="J137" s="112"/>
    </row>
    <row r="138" spans="1:10" x14ac:dyDescent="0.25">
      <c r="A138" s="112"/>
      <c r="B138" s="112"/>
      <c r="C138" s="112"/>
      <c r="D138" s="112"/>
      <c r="E138" s="112"/>
      <c r="F138" s="112"/>
      <c r="G138" s="112"/>
      <c r="H138" s="112"/>
      <c r="I138" s="112"/>
      <c r="J138" s="112"/>
    </row>
    <row r="139" spans="1:10" x14ac:dyDescent="0.25">
      <c r="A139" s="112"/>
      <c r="B139" s="112"/>
      <c r="C139" s="112"/>
      <c r="D139" s="112"/>
      <c r="E139" s="112"/>
      <c r="F139" s="112"/>
      <c r="G139" s="112"/>
      <c r="H139" s="112"/>
      <c r="I139" s="112"/>
      <c r="J139" s="112"/>
    </row>
    <row r="140" spans="1:10" x14ac:dyDescent="0.25">
      <c r="A140" s="112"/>
      <c r="B140" s="112"/>
      <c r="C140" s="112"/>
      <c r="D140" s="112"/>
      <c r="E140" s="112"/>
      <c r="F140" s="112"/>
      <c r="G140" s="112"/>
      <c r="H140" s="112"/>
      <c r="I140" s="112"/>
      <c r="J140" s="112"/>
    </row>
    <row r="141" spans="1:10" x14ac:dyDescent="0.25">
      <c r="A141" s="112"/>
      <c r="B141" s="112"/>
      <c r="C141" s="112"/>
      <c r="D141" s="112"/>
      <c r="E141" s="112"/>
      <c r="F141" s="112"/>
      <c r="G141" s="112"/>
      <c r="H141" s="112"/>
      <c r="I141" s="112"/>
      <c r="J141" s="112"/>
    </row>
    <row r="142" spans="1:10" x14ac:dyDescent="0.25">
      <c r="A142" s="112"/>
      <c r="B142" s="112"/>
      <c r="C142" s="112"/>
      <c r="D142" s="112"/>
      <c r="E142" s="112"/>
      <c r="F142" s="112"/>
      <c r="G142" s="112"/>
      <c r="H142" s="112"/>
      <c r="I142" s="112"/>
      <c r="J142" s="112"/>
    </row>
    <row r="143" spans="1:10" x14ac:dyDescent="0.25">
      <c r="A143" s="112"/>
      <c r="B143" s="112"/>
      <c r="C143" s="112"/>
      <c r="D143" s="112"/>
      <c r="E143" s="112"/>
      <c r="F143" s="112"/>
      <c r="G143" s="112"/>
      <c r="H143" s="112"/>
      <c r="I143" s="112"/>
      <c r="J143" s="112"/>
    </row>
    <row r="144" spans="1:10" x14ac:dyDescent="0.25">
      <c r="A144" s="112"/>
      <c r="B144" s="112"/>
      <c r="C144" s="112"/>
      <c r="D144" s="112"/>
      <c r="E144" s="112"/>
      <c r="F144" s="112"/>
      <c r="G144" s="112"/>
      <c r="H144" s="112"/>
      <c r="I144" s="112"/>
      <c r="J144" s="112"/>
    </row>
    <row r="145" spans="1:10" x14ac:dyDescent="0.25">
      <c r="A145" s="112"/>
      <c r="B145" s="112"/>
      <c r="C145" s="112"/>
      <c r="D145" s="112"/>
      <c r="E145" s="112"/>
      <c r="F145" s="112"/>
      <c r="G145" s="112"/>
      <c r="H145" s="112"/>
      <c r="I145" s="112"/>
      <c r="J145" s="112"/>
    </row>
    <row r="146" spans="1:10" x14ac:dyDescent="0.25">
      <c r="A146" s="112"/>
      <c r="B146" s="112"/>
      <c r="C146" s="112"/>
      <c r="D146" s="112"/>
      <c r="E146" s="112"/>
      <c r="F146" s="112"/>
      <c r="G146" s="112"/>
      <c r="H146" s="112"/>
      <c r="I146" s="112"/>
      <c r="J146" s="112"/>
    </row>
    <row r="147" spans="1:10" x14ac:dyDescent="0.25">
      <c r="A147" s="112"/>
      <c r="B147" s="112"/>
      <c r="C147" s="112"/>
      <c r="D147" s="112"/>
      <c r="E147" s="112"/>
      <c r="F147" s="112"/>
      <c r="G147" s="112"/>
      <c r="H147" s="112"/>
      <c r="I147" s="112"/>
      <c r="J147" s="112"/>
    </row>
    <row r="148" spans="1:10" x14ac:dyDescent="0.25">
      <c r="A148" s="112"/>
      <c r="B148" s="112"/>
      <c r="C148" s="112"/>
      <c r="D148" s="112"/>
      <c r="E148" s="112"/>
      <c r="F148" s="112"/>
      <c r="G148" s="112"/>
      <c r="H148" s="112"/>
      <c r="I148" s="112"/>
      <c r="J148" s="112"/>
    </row>
    <row r="149" spans="1:10" x14ac:dyDescent="0.25">
      <c r="A149" s="112"/>
      <c r="B149" s="112"/>
      <c r="C149" s="112"/>
      <c r="D149" s="112"/>
      <c r="E149" s="112"/>
      <c r="F149" s="112"/>
      <c r="G149" s="112"/>
      <c r="H149" s="112"/>
      <c r="I149" s="112"/>
      <c r="J149" s="112"/>
    </row>
    <row r="150" spans="1:10" x14ac:dyDescent="0.25">
      <c r="A150" s="112"/>
      <c r="B150" s="112"/>
      <c r="C150" s="112"/>
      <c r="D150" s="112"/>
      <c r="E150" s="112"/>
      <c r="F150" s="112"/>
      <c r="G150" s="112"/>
      <c r="H150" s="112"/>
      <c r="I150" s="112"/>
      <c r="J150" s="112"/>
    </row>
    <row r="151" spans="1:10" x14ac:dyDescent="0.25">
      <c r="A151" s="112"/>
      <c r="B151" s="112"/>
      <c r="C151" s="112"/>
      <c r="D151" s="112"/>
      <c r="E151" s="112"/>
      <c r="F151" s="112"/>
      <c r="G151" s="112"/>
      <c r="H151" s="112"/>
      <c r="I151" s="112"/>
      <c r="J151" s="112"/>
    </row>
    <row r="152" spans="1:10" x14ac:dyDescent="0.25">
      <c r="A152" s="112"/>
      <c r="B152" s="112"/>
      <c r="C152" s="112"/>
      <c r="D152" s="112"/>
      <c r="E152" s="112"/>
      <c r="F152" s="112"/>
      <c r="G152" s="112"/>
      <c r="H152" s="112"/>
      <c r="I152" s="112"/>
      <c r="J152" s="112"/>
    </row>
    <row r="153" spans="1:10" x14ac:dyDescent="0.25">
      <c r="A153" s="112"/>
      <c r="B153" s="112"/>
      <c r="C153" s="112"/>
      <c r="D153" s="112"/>
      <c r="E153" s="112"/>
      <c r="F153" s="112"/>
      <c r="G153" s="112"/>
      <c r="H153" s="112"/>
      <c r="I153" s="112"/>
      <c r="J153" s="112"/>
    </row>
    <row r="154" spans="1:10" x14ac:dyDescent="0.25">
      <c r="A154" s="112"/>
      <c r="B154" s="112"/>
      <c r="C154" s="112"/>
      <c r="D154" s="112"/>
      <c r="E154" s="112"/>
      <c r="F154" s="112"/>
      <c r="G154" s="112"/>
      <c r="H154" s="112"/>
      <c r="I154" s="112"/>
      <c r="J154" s="112"/>
    </row>
    <row r="155" spans="1:10" x14ac:dyDescent="0.25">
      <c r="A155" s="112"/>
      <c r="B155" s="112"/>
      <c r="C155" s="112"/>
      <c r="D155" s="112"/>
      <c r="E155" s="112"/>
      <c r="F155" s="112"/>
      <c r="G155" s="112"/>
      <c r="H155" s="112"/>
      <c r="I155" s="112"/>
      <c r="J155" s="112"/>
    </row>
    <row r="156" spans="1:10" x14ac:dyDescent="0.25">
      <c r="A156" s="112"/>
      <c r="B156" s="112"/>
      <c r="C156" s="112"/>
      <c r="D156" s="112"/>
      <c r="E156" s="112"/>
      <c r="F156" s="112"/>
      <c r="G156" s="112"/>
      <c r="H156" s="112"/>
      <c r="I156" s="112"/>
      <c r="J156" s="112"/>
    </row>
    <row r="157" spans="1:10" x14ac:dyDescent="0.25">
      <c r="A157" s="112"/>
      <c r="B157" s="112"/>
      <c r="C157" s="112"/>
      <c r="D157" s="112"/>
      <c r="E157" s="112"/>
      <c r="F157" s="112"/>
      <c r="G157" s="112"/>
      <c r="H157" s="112"/>
      <c r="I157" s="112"/>
      <c r="J157" s="112"/>
    </row>
    <row r="158" spans="1:10" x14ac:dyDescent="0.25">
      <c r="A158" s="112"/>
      <c r="B158" s="112"/>
      <c r="C158" s="112"/>
      <c r="D158" s="112"/>
      <c r="E158" s="112"/>
      <c r="F158" s="112"/>
      <c r="G158" s="112"/>
      <c r="H158" s="112"/>
      <c r="I158" s="112"/>
      <c r="J158" s="112"/>
    </row>
    <row r="159" spans="1:10" x14ac:dyDescent="0.25">
      <c r="A159" s="112"/>
      <c r="B159" s="112"/>
      <c r="C159" s="112"/>
      <c r="D159" s="112"/>
      <c r="E159" s="112"/>
      <c r="F159" s="112"/>
      <c r="G159" s="112"/>
      <c r="H159" s="112"/>
      <c r="I159" s="112"/>
      <c r="J159" s="112"/>
    </row>
    <row r="160" spans="1:10" x14ac:dyDescent="0.25">
      <c r="A160" s="112"/>
      <c r="B160" s="112"/>
      <c r="C160" s="112"/>
      <c r="D160" s="112"/>
      <c r="E160" s="112"/>
      <c r="F160" s="112"/>
      <c r="G160" s="112"/>
      <c r="H160" s="112"/>
      <c r="I160" s="112"/>
      <c r="J160" s="112"/>
    </row>
  </sheetData>
  <sheetProtection algorithmName="SHA-512" hashValue="a7Gkj1foVSwG9Urtpq/2j6P3mx6XhiiDLuAm4tAX0u0Wo4yZNLSOS1RuIyhynP5ceCXGOxz0fSkfbTOe5/AltQ==" saltValue="nDBbYl3nS3kXZFgxK0bfVw==" spinCount="100000" sheet="1" objects="1" scenarios="1"/>
  <mergeCells count="3">
    <mergeCell ref="B3:I3"/>
    <mergeCell ref="A90:J91"/>
    <mergeCell ref="A89:D89"/>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0"/>
  <sheetViews>
    <sheetView topLeftCell="A93" zoomScaleNormal="100" workbookViewId="0">
      <selection activeCell="C104" sqref="C104"/>
    </sheetView>
  </sheetViews>
  <sheetFormatPr defaultRowHeight="15" x14ac:dyDescent="0.25"/>
  <cols>
    <col min="1" max="1" width="10.5703125" customWidth="1"/>
    <col min="2" max="2" width="53.7109375" customWidth="1"/>
    <col min="3" max="3" width="12.140625" customWidth="1"/>
    <col min="4" max="4" width="12.28515625" customWidth="1"/>
    <col min="5" max="5" width="11.140625" customWidth="1"/>
    <col min="6" max="6" width="11.7109375" customWidth="1"/>
    <col min="7" max="7" width="16.42578125" customWidth="1"/>
    <col min="8" max="8" width="11.28515625" bestFit="1" customWidth="1"/>
    <col min="9" max="9" width="12.140625" customWidth="1"/>
    <col min="10" max="10" width="15.28515625" customWidth="1"/>
  </cols>
  <sheetData>
    <row r="1" spans="1:10" ht="20.25" x14ac:dyDescent="0.3">
      <c r="A1" s="173" t="s">
        <v>112</v>
      </c>
      <c r="B1" s="112"/>
      <c r="C1" s="112"/>
      <c r="D1" s="112"/>
      <c r="E1" s="112"/>
      <c r="F1" s="112"/>
      <c r="G1" s="112"/>
      <c r="H1" s="112"/>
      <c r="I1" s="112"/>
    </row>
    <row r="2" spans="1:10" ht="15.75" thickBot="1" x14ac:dyDescent="0.3">
      <c r="A2" s="112"/>
      <c r="B2" s="112"/>
      <c r="C2" s="112"/>
      <c r="D2" s="112"/>
      <c r="E2" s="112"/>
      <c r="F2" s="112"/>
      <c r="G2" s="112"/>
      <c r="H2" s="112"/>
      <c r="I2" s="112"/>
    </row>
    <row r="3" spans="1:10" ht="15.75" thickBot="1" x14ac:dyDescent="0.3">
      <c r="A3" s="200"/>
      <c r="B3" s="393" t="s">
        <v>54</v>
      </c>
      <c r="C3" s="394"/>
      <c r="D3" s="394"/>
      <c r="E3" s="394"/>
      <c r="F3" s="394"/>
      <c r="G3" s="394"/>
      <c r="H3" s="394"/>
      <c r="I3" s="394"/>
      <c r="J3" s="203"/>
    </row>
    <row r="4" spans="1:10" ht="45.75" thickBot="1" x14ac:dyDescent="0.3">
      <c r="A4" s="93" t="s">
        <v>0</v>
      </c>
      <c r="B4" s="94" t="s">
        <v>7</v>
      </c>
      <c r="C4" s="95" t="s">
        <v>2</v>
      </c>
      <c r="D4" s="94" t="s">
        <v>5</v>
      </c>
      <c r="E4" s="95" t="s">
        <v>6</v>
      </c>
      <c r="F4" s="96" t="s">
        <v>7</v>
      </c>
      <c r="G4" s="96" t="s">
        <v>10</v>
      </c>
      <c r="H4" s="149"/>
      <c r="I4" s="227" t="s">
        <v>63</v>
      </c>
      <c r="J4" s="110" t="s">
        <v>64</v>
      </c>
    </row>
    <row r="5" spans="1:10" ht="17.25" customHeight="1" thickBot="1" x14ac:dyDescent="0.3">
      <c r="A5" s="38" t="s">
        <v>34</v>
      </c>
      <c r="B5" s="35"/>
      <c r="C5" s="36"/>
      <c r="D5" s="35"/>
      <c r="E5" s="36"/>
      <c r="F5" s="39"/>
      <c r="G5" s="39"/>
      <c r="H5" s="154"/>
      <c r="I5" s="36"/>
      <c r="J5" s="37"/>
    </row>
    <row r="6" spans="1:10" x14ac:dyDescent="0.25">
      <c r="A6" s="12">
        <v>1</v>
      </c>
      <c r="B6" s="48" t="s">
        <v>32</v>
      </c>
      <c r="C6" s="13" t="s">
        <v>4</v>
      </c>
      <c r="D6" s="241"/>
      <c r="E6" s="242"/>
      <c r="F6" s="242"/>
      <c r="G6" s="292"/>
      <c r="H6" s="100"/>
      <c r="I6" s="256">
        <v>0.45</v>
      </c>
      <c r="J6" s="230">
        <f>G6*I6</f>
        <v>0</v>
      </c>
    </row>
    <row r="7" spans="1:10" x14ac:dyDescent="0.25">
      <c r="A7" s="92"/>
      <c r="B7" s="47" t="s">
        <v>75</v>
      </c>
      <c r="C7" s="14"/>
      <c r="D7" s="15"/>
      <c r="E7" s="15"/>
      <c r="F7" s="16"/>
      <c r="G7" s="17"/>
      <c r="H7" s="175"/>
      <c r="I7" s="175"/>
      <c r="J7" s="179"/>
    </row>
    <row r="8" spans="1:10" x14ac:dyDescent="0.25">
      <c r="A8" s="92"/>
      <c r="B8" s="47" t="s">
        <v>76</v>
      </c>
      <c r="C8" s="14"/>
      <c r="D8" s="15"/>
      <c r="E8" s="15"/>
      <c r="F8" s="16"/>
      <c r="G8" s="17"/>
      <c r="H8" s="70"/>
      <c r="I8" s="70"/>
      <c r="J8" s="177"/>
    </row>
    <row r="9" spans="1:10" x14ac:dyDescent="0.25">
      <c r="A9" s="92"/>
      <c r="B9" s="47" t="s">
        <v>46</v>
      </c>
      <c r="C9" s="14"/>
      <c r="D9" s="15"/>
      <c r="E9" s="15"/>
      <c r="F9" s="16"/>
      <c r="G9" s="17"/>
      <c r="H9" s="70"/>
      <c r="I9" s="70"/>
      <c r="J9" s="177"/>
    </row>
    <row r="10" spans="1:10" ht="15.75" thickBot="1" x14ac:dyDescent="0.3">
      <c r="A10" s="92"/>
      <c r="B10" s="47" t="s">
        <v>22</v>
      </c>
      <c r="C10" s="14"/>
      <c r="D10" s="15"/>
      <c r="E10" s="15"/>
      <c r="F10" s="16"/>
      <c r="G10" s="17"/>
      <c r="H10" s="70"/>
      <c r="I10" s="88"/>
      <c r="J10" s="178"/>
    </row>
    <row r="11" spans="1:10" ht="15.75" thickBot="1" x14ac:dyDescent="0.3">
      <c r="A11" s="34" t="s">
        <v>31</v>
      </c>
      <c r="B11" s="35"/>
      <c r="C11" s="36"/>
      <c r="D11" s="36"/>
      <c r="E11" s="36"/>
      <c r="F11" s="35"/>
      <c r="G11" s="36"/>
      <c r="H11" s="153"/>
      <c r="I11" s="111"/>
      <c r="J11" s="37"/>
    </row>
    <row r="12" spans="1:10" x14ac:dyDescent="0.25">
      <c r="A12" s="92">
        <v>2</v>
      </c>
      <c r="B12" s="163" t="s">
        <v>70</v>
      </c>
      <c r="C12" s="14" t="s">
        <v>4</v>
      </c>
      <c r="D12" s="241"/>
      <c r="E12" s="242"/>
      <c r="F12" s="242"/>
      <c r="G12" s="292"/>
      <c r="H12" s="70"/>
      <c r="I12" s="257">
        <v>0.12</v>
      </c>
      <c r="J12" s="230">
        <f t="shared" ref="J12:J24" si="0">G12*I12</f>
        <v>0</v>
      </c>
    </row>
    <row r="13" spans="1:10" x14ac:dyDescent="0.25">
      <c r="A13" s="56">
        <v>3</v>
      </c>
      <c r="B13" s="19" t="s">
        <v>48</v>
      </c>
      <c r="C13" s="3" t="s">
        <v>4</v>
      </c>
      <c r="D13" s="241"/>
      <c r="E13" s="242"/>
      <c r="F13" s="242"/>
      <c r="G13" s="292"/>
      <c r="H13" s="103"/>
      <c r="I13" s="258">
        <v>0.01</v>
      </c>
      <c r="J13" s="231">
        <f t="shared" si="0"/>
        <v>0</v>
      </c>
    </row>
    <row r="14" spans="1:10" x14ac:dyDescent="0.25">
      <c r="A14" s="2">
        <v>4</v>
      </c>
      <c r="B14" s="6" t="s">
        <v>11</v>
      </c>
      <c r="C14" s="4" t="s">
        <v>12</v>
      </c>
      <c r="D14" s="241"/>
      <c r="E14" s="242"/>
      <c r="F14" s="242"/>
      <c r="G14" s="292"/>
      <c r="H14" s="71"/>
      <c r="I14" s="259">
        <v>0.04</v>
      </c>
      <c r="J14" s="231">
        <f>G14*I14</f>
        <v>0</v>
      </c>
    </row>
    <row r="15" spans="1:10" ht="30" x14ac:dyDescent="0.25">
      <c r="A15" s="2">
        <v>5</v>
      </c>
      <c r="B15" s="6" t="s">
        <v>13</v>
      </c>
      <c r="C15" s="4" t="s">
        <v>12</v>
      </c>
      <c r="D15" s="241"/>
      <c r="E15" s="242"/>
      <c r="F15" s="242"/>
      <c r="G15" s="292"/>
      <c r="H15" s="71"/>
      <c r="I15" s="259">
        <v>0.02</v>
      </c>
      <c r="J15" s="232">
        <f t="shared" si="0"/>
        <v>0</v>
      </c>
    </row>
    <row r="16" spans="1:10" x14ac:dyDescent="0.25">
      <c r="A16" s="2">
        <v>6</v>
      </c>
      <c r="B16" s="5" t="s">
        <v>14</v>
      </c>
      <c r="C16" s="4" t="s">
        <v>12</v>
      </c>
      <c r="D16" s="241"/>
      <c r="E16" s="242"/>
      <c r="F16" s="242"/>
      <c r="G16" s="292"/>
      <c r="H16" s="71"/>
      <c r="I16" s="259">
        <v>0.06</v>
      </c>
      <c r="J16" s="231">
        <f t="shared" si="0"/>
        <v>0</v>
      </c>
    </row>
    <row r="17" spans="1:10" x14ac:dyDescent="0.25">
      <c r="A17" s="2">
        <v>7</v>
      </c>
      <c r="B17" s="5" t="s">
        <v>15</v>
      </c>
      <c r="C17" s="4" t="s">
        <v>12</v>
      </c>
      <c r="D17" s="241"/>
      <c r="E17" s="242"/>
      <c r="F17" s="242"/>
      <c r="G17" s="292"/>
      <c r="H17" s="71"/>
      <c r="I17" s="259">
        <v>0.01</v>
      </c>
      <c r="J17" s="232">
        <f t="shared" si="0"/>
        <v>0</v>
      </c>
    </row>
    <row r="18" spans="1:10" ht="30" x14ac:dyDescent="0.25">
      <c r="A18" s="2">
        <v>8</v>
      </c>
      <c r="B18" s="6" t="s">
        <v>16</v>
      </c>
      <c r="C18" s="4" t="s">
        <v>12</v>
      </c>
      <c r="D18" s="241"/>
      <c r="E18" s="242"/>
      <c r="F18" s="242"/>
      <c r="G18" s="292"/>
      <c r="H18" s="71"/>
      <c r="I18" s="259">
        <v>0.01</v>
      </c>
      <c r="J18" s="231">
        <f t="shared" si="0"/>
        <v>0</v>
      </c>
    </row>
    <row r="19" spans="1:10" x14ac:dyDescent="0.25">
      <c r="A19" s="2">
        <v>9</v>
      </c>
      <c r="B19" s="6" t="s">
        <v>77</v>
      </c>
      <c r="C19" s="4" t="s">
        <v>12</v>
      </c>
      <c r="D19" s="241"/>
      <c r="E19" s="242"/>
      <c r="F19" s="242"/>
      <c r="G19" s="292"/>
      <c r="H19" s="71"/>
      <c r="I19" s="259">
        <v>0.23</v>
      </c>
      <c r="J19" s="232">
        <f t="shared" si="0"/>
        <v>0</v>
      </c>
    </row>
    <row r="20" spans="1:10" x14ac:dyDescent="0.25">
      <c r="A20" s="21">
        <v>10</v>
      </c>
      <c r="B20" s="10" t="s">
        <v>17</v>
      </c>
      <c r="C20" s="4" t="s">
        <v>12</v>
      </c>
      <c r="D20" s="241"/>
      <c r="E20" s="242"/>
      <c r="F20" s="242"/>
      <c r="G20" s="292"/>
      <c r="H20" s="70"/>
      <c r="I20" s="260">
        <v>0.01</v>
      </c>
      <c r="J20" s="231">
        <f t="shared" si="0"/>
        <v>0</v>
      </c>
    </row>
    <row r="21" spans="1:10" x14ac:dyDescent="0.25">
      <c r="A21" s="7">
        <v>11</v>
      </c>
      <c r="B21" s="6" t="s">
        <v>18</v>
      </c>
      <c r="C21" s="4" t="s">
        <v>12</v>
      </c>
      <c r="D21" s="241"/>
      <c r="E21" s="242"/>
      <c r="F21" s="242"/>
      <c r="G21" s="292"/>
      <c r="H21" s="71"/>
      <c r="I21" s="259">
        <v>0.01</v>
      </c>
      <c r="J21" s="232">
        <f t="shared" si="0"/>
        <v>0</v>
      </c>
    </row>
    <row r="22" spans="1:10" x14ac:dyDescent="0.25">
      <c r="A22" s="21">
        <v>12</v>
      </c>
      <c r="B22" s="22" t="s">
        <v>19</v>
      </c>
      <c r="C22" s="4" t="s">
        <v>12</v>
      </c>
      <c r="D22" s="241"/>
      <c r="E22" s="242"/>
      <c r="F22" s="242"/>
      <c r="G22" s="292"/>
      <c r="H22" s="70"/>
      <c r="I22" s="260">
        <v>0.01</v>
      </c>
      <c r="J22" s="231">
        <f t="shared" si="0"/>
        <v>0</v>
      </c>
    </row>
    <row r="23" spans="1:10" x14ac:dyDescent="0.25">
      <c r="A23" s="7">
        <v>13</v>
      </c>
      <c r="B23" s="6" t="s">
        <v>20</v>
      </c>
      <c r="C23" s="4" t="s">
        <v>12</v>
      </c>
      <c r="D23" s="241"/>
      <c r="E23" s="242"/>
      <c r="F23" s="242"/>
      <c r="G23" s="292"/>
      <c r="H23" s="71"/>
      <c r="I23" s="259">
        <v>0.01</v>
      </c>
      <c r="J23" s="232">
        <f t="shared" si="0"/>
        <v>0</v>
      </c>
    </row>
    <row r="24" spans="1:10" ht="15.75" thickBot="1" x14ac:dyDescent="0.3">
      <c r="A24" s="164">
        <v>14</v>
      </c>
      <c r="B24" s="165" t="s">
        <v>21</v>
      </c>
      <c r="C24" s="166" t="s">
        <v>4</v>
      </c>
      <c r="D24" s="241"/>
      <c r="E24" s="242"/>
      <c r="F24" s="242"/>
      <c r="G24" s="292"/>
      <c r="H24" s="88"/>
      <c r="I24" s="261">
        <v>0.01</v>
      </c>
      <c r="J24" s="233">
        <f t="shared" si="0"/>
        <v>0</v>
      </c>
    </row>
    <row r="25" spans="1:10" ht="15.75" thickBot="1" x14ac:dyDescent="0.3">
      <c r="A25" s="40"/>
      <c r="B25" s="60"/>
      <c r="C25" s="36"/>
      <c r="D25" s="36"/>
      <c r="E25" s="36"/>
      <c r="F25" s="35"/>
      <c r="G25" s="36"/>
      <c r="H25" s="153"/>
      <c r="I25" s="270">
        <f>SUM(I6:I24)</f>
        <v>1.0000000000000002</v>
      </c>
      <c r="J25" s="37"/>
    </row>
    <row r="26" spans="1:10" ht="30" x14ac:dyDescent="0.25">
      <c r="A26" s="78"/>
      <c r="B26" s="104" t="s">
        <v>71</v>
      </c>
      <c r="C26" s="105"/>
      <c r="D26" s="81"/>
      <c r="E26" s="106"/>
      <c r="F26" s="107"/>
      <c r="G26" s="82"/>
      <c r="H26" s="106"/>
      <c r="I26" s="156"/>
      <c r="J26" s="237">
        <f>J6+J12+J13+J14+J15+J16+J17+J18+J19+J20+J21+J22+J23+J24</f>
        <v>0</v>
      </c>
    </row>
    <row r="27" spans="1:10" ht="30" x14ac:dyDescent="0.25">
      <c r="A27" s="85"/>
      <c r="B27" s="101" t="s">
        <v>58</v>
      </c>
      <c r="C27" s="102"/>
      <c r="D27" s="71"/>
      <c r="E27" s="74"/>
      <c r="F27" s="103"/>
      <c r="G27" s="77"/>
      <c r="H27" s="74"/>
      <c r="I27" s="155"/>
      <c r="J27" s="113">
        <v>0.4</v>
      </c>
    </row>
    <row r="28" spans="1:10" ht="30.75" thickBot="1" x14ac:dyDescent="0.3">
      <c r="A28" s="86"/>
      <c r="B28" s="59" t="s">
        <v>59</v>
      </c>
      <c r="C28" s="108"/>
      <c r="D28" s="88"/>
      <c r="E28" s="68"/>
      <c r="F28" s="109"/>
      <c r="G28" s="89"/>
      <c r="H28" s="68"/>
      <c r="I28" s="157"/>
      <c r="J28" s="312">
        <f>J26*J27</f>
        <v>0</v>
      </c>
    </row>
    <row r="29" spans="1:10" ht="15.75" thickBot="1" x14ac:dyDescent="0.3">
      <c r="A29" s="18"/>
      <c r="B29" s="20"/>
      <c r="C29" s="18"/>
      <c r="D29" s="23"/>
      <c r="E29" s="23"/>
      <c r="F29" s="24"/>
      <c r="G29" s="23"/>
      <c r="H29" s="23"/>
      <c r="I29" s="49"/>
      <c r="J29" s="114"/>
    </row>
    <row r="30" spans="1:10" ht="15.75" thickBot="1" x14ac:dyDescent="0.3">
      <c r="A30" s="200"/>
      <c r="B30" s="201" t="s">
        <v>57</v>
      </c>
      <c r="C30" s="202"/>
      <c r="D30" s="202"/>
      <c r="E30" s="202"/>
      <c r="F30" s="202"/>
      <c r="G30" s="202"/>
      <c r="H30" s="202"/>
      <c r="I30" s="202"/>
      <c r="J30" s="203"/>
    </row>
    <row r="31" spans="1:10" ht="45.75" thickBot="1" x14ac:dyDescent="0.3">
      <c r="A31" s="25" t="s">
        <v>0</v>
      </c>
      <c r="B31" s="26" t="s">
        <v>7</v>
      </c>
      <c r="C31" s="27" t="s">
        <v>2</v>
      </c>
      <c r="D31" s="26" t="s">
        <v>5</v>
      </c>
      <c r="E31" s="27" t="s">
        <v>6</v>
      </c>
      <c r="F31" s="28" t="s">
        <v>7</v>
      </c>
      <c r="G31" s="28" t="s">
        <v>10</v>
      </c>
      <c r="H31" s="150"/>
      <c r="I31" s="228" t="s">
        <v>65</v>
      </c>
      <c r="J31" s="229" t="s">
        <v>74</v>
      </c>
    </row>
    <row r="32" spans="1:10" ht="15.75" thickBot="1" x14ac:dyDescent="0.3">
      <c r="A32" s="38" t="s">
        <v>33</v>
      </c>
      <c r="B32" s="35"/>
      <c r="C32" s="36"/>
      <c r="D32" s="35"/>
      <c r="E32" s="36"/>
      <c r="F32" s="39"/>
      <c r="G32" s="39"/>
      <c r="H32" s="154"/>
      <c r="I32" s="36"/>
      <c r="J32" s="37"/>
    </row>
    <row r="33" spans="1:10" x14ac:dyDescent="0.25">
      <c r="A33" s="92">
        <v>15</v>
      </c>
      <c r="B33" s="123" t="s">
        <v>145</v>
      </c>
      <c r="C33" s="14" t="s">
        <v>4</v>
      </c>
      <c r="D33" s="241"/>
      <c r="E33" s="242"/>
      <c r="F33" s="242"/>
      <c r="G33" s="292"/>
      <c r="H33" s="98"/>
      <c r="I33" s="262">
        <v>0.03</v>
      </c>
      <c r="J33" s="313">
        <f>G33*I33</f>
        <v>0</v>
      </c>
    </row>
    <row r="34" spans="1:10" x14ac:dyDescent="0.25">
      <c r="A34" s="2">
        <v>16</v>
      </c>
      <c r="B34" s="3" t="s">
        <v>146</v>
      </c>
      <c r="C34" s="4" t="s">
        <v>4</v>
      </c>
      <c r="D34" s="241"/>
      <c r="E34" s="242"/>
      <c r="F34" s="242"/>
      <c r="G34" s="292"/>
      <c r="H34" s="102"/>
      <c r="I34" s="263">
        <v>0.17</v>
      </c>
      <c r="J34" s="314">
        <f>G34*I34</f>
        <v>0</v>
      </c>
    </row>
    <row r="35" spans="1:10" ht="15.75" thickBot="1" x14ac:dyDescent="0.3">
      <c r="A35" s="92">
        <v>17</v>
      </c>
      <c r="B35" s="123" t="s">
        <v>147</v>
      </c>
      <c r="C35" s="14" t="s">
        <v>4</v>
      </c>
      <c r="D35" s="241"/>
      <c r="E35" s="242"/>
      <c r="F35" s="242"/>
      <c r="G35" s="292"/>
      <c r="H35" s="98"/>
      <c r="I35" s="262">
        <v>0.03</v>
      </c>
      <c r="J35" s="315">
        <f>G35*I35</f>
        <v>0</v>
      </c>
    </row>
    <row r="36" spans="1:10" ht="15.75" thickBot="1" x14ac:dyDescent="0.3">
      <c r="A36" s="34" t="s">
        <v>31</v>
      </c>
      <c r="B36" s="35"/>
      <c r="C36" s="36"/>
      <c r="D36" s="36"/>
      <c r="E36" s="36"/>
      <c r="F36" s="35"/>
      <c r="G36" s="36"/>
      <c r="H36" s="153"/>
      <c r="I36" s="264"/>
      <c r="J36" s="134"/>
    </row>
    <row r="37" spans="1:10" x14ac:dyDescent="0.25">
      <c r="A37" s="326">
        <v>18</v>
      </c>
      <c r="B37" s="4" t="s">
        <v>140</v>
      </c>
      <c r="C37" s="327" t="s">
        <v>69</v>
      </c>
      <c r="D37" s="328"/>
      <c r="E37" s="329"/>
      <c r="F37" s="329"/>
      <c r="G37" s="330"/>
      <c r="H37" s="106"/>
      <c r="I37" s="331">
        <v>0.01</v>
      </c>
      <c r="J37" s="332">
        <f t="shared" ref="J37:J46" si="1">G37*I37</f>
        <v>0</v>
      </c>
    </row>
    <row r="38" spans="1:10" x14ac:dyDescent="0.25">
      <c r="A38" s="54">
        <v>19</v>
      </c>
      <c r="B38" s="8" t="s">
        <v>141</v>
      </c>
      <c r="C38" s="51" t="s">
        <v>4</v>
      </c>
      <c r="D38" s="241"/>
      <c r="E38" s="242"/>
      <c r="F38" s="242"/>
      <c r="G38" s="292"/>
      <c r="H38" s="74"/>
      <c r="I38" s="266">
        <v>0.42</v>
      </c>
      <c r="J38" s="317">
        <f t="shared" si="1"/>
        <v>0</v>
      </c>
    </row>
    <row r="39" spans="1:10" x14ac:dyDescent="0.25">
      <c r="A39" s="55">
        <v>20</v>
      </c>
      <c r="B39" s="180" t="s">
        <v>50</v>
      </c>
      <c r="C39" s="51" t="s">
        <v>3</v>
      </c>
      <c r="D39" s="241"/>
      <c r="E39" s="242"/>
      <c r="F39" s="242"/>
      <c r="G39" s="292"/>
      <c r="H39" s="98"/>
      <c r="I39" s="267">
        <v>7.0000000000000007E-2</v>
      </c>
      <c r="J39" s="318">
        <f t="shared" si="1"/>
        <v>0</v>
      </c>
    </row>
    <row r="40" spans="1:10" x14ac:dyDescent="0.25">
      <c r="A40" s="54">
        <v>21</v>
      </c>
      <c r="B40" s="180" t="s">
        <v>49</v>
      </c>
      <c r="C40" s="51" t="s">
        <v>3</v>
      </c>
      <c r="D40" s="241"/>
      <c r="E40" s="242"/>
      <c r="F40" s="242"/>
      <c r="G40" s="292"/>
      <c r="H40" s="102"/>
      <c r="I40" s="268">
        <v>0.01</v>
      </c>
      <c r="J40" s="314">
        <f t="shared" si="1"/>
        <v>0</v>
      </c>
    </row>
    <row r="41" spans="1:10" x14ac:dyDescent="0.25">
      <c r="A41" s="55">
        <v>22</v>
      </c>
      <c r="B41" s="180" t="s">
        <v>22</v>
      </c>
      <c r="C41" s="51" t="s">
        <v>4</v>
      </c>
      <c r="D41" s="241"/>
      <c r="E41" s="242"/>
      <c r="F41" s="242"/>
      <c r="G41" s="292"/>
      <c r="H41" s="71"/>
      <c r="I41" s="268">
        <v>0.16</v>
      </c>
      <c r="J41" s="306">
        <f t="shared" si="1"/>
        <v>0</v>
      </c>
    </row>
    <row r="42" spans="1:10" x14ac:dyDescent="0.25">
      <c r="A42" s="54">
        <v>23</v>
      </c>
      <c r="B42" s="180" t="s">
        <v>51</v>
      </c>
      <c r="C42" s="51" t="s">
        <v>4</v>
      </c>
      <c r="D42" s="241"/>
      <c r="E42" s="242"/>
      <c r="F42" s="242"/>
      <c r="G42" s="292"/>
      <c r="H42" s="71"/>
      <c r="I42" s="268">
        <v>0.06</v>
      </c>
      <c r="J42" s="306">
        <f t="shared" si="1"/>
        <v>0</v>
      </c>
    </row>
    <row r="43" spans="1:10" x14ac:dyDescent="0.25">
      <c r="A43" s="55">
        <v>24</v>
      </c>
      <c r="B43" s="180" t="s">
        <v>78</v>
      </c>
      <c r="C43" s="51" t="s">
        <v>4</v>
      </c>
      <c r="D43" s="241"/>
      <c r="E43" s="242"/>
      <c r="F43" s="242"/>
      <c r="G43" s="292"/>
      <c r="H43" s="71"/>
      <c r="I43" s="268">
        <v>0.01</v>
      </c>
      <c r="J43" s="333">
        <f>G43*I43</f>
        <v>0</v>
      </c>
    </row>
    <row r="44" spans="1:10" x14ac:dyDescent="0.25">
      <c r="A44" s="54">
        <v>25</v>
      </c>
      <c r="B44" s="6" t="s">
        <v>19</v>
      </c>
      <c r="C44" s="51" t="s">
        <v>3</v>
      </c>
      <c r="D44" s="241"/>
      <c r="E44" s="242"/>
      <c r="F44" s="242"/>
      <c r="G44" s="292"/>
      <c r="H44" s="71"/>
      <c r="I44" s="268">
        <v>0.01</v>
      </c>
      <c r="J44" s="333">
        <f>G44*I44</f>
        <v>0</v>
      </c>
    </row>
    <row r="45" spans="1:10" x14ac:dyDescent="0.25">
      <c r="A45" s="55">
        <v>26</v>
      </c>
      <c r="B45" s="180" t="s">
        <v>52</v>
      </c>
      <c r="C45" s="51" t="s">
        <v>3</v>
      </c>
      <c r="D45" s="241"/>
      <c r="E45" s="242"/>
      <c r="F45" s="242"/>
      <c r="G45" s="292"/>
      <c r="H45" s="71"/>
      <c r="I45" s="268">
        <v>0.01</v>
      </c>
      <c r="J45" s="333">
        <f t="shared" si="1"/>
        <v>0</v>
      </c>
    </row>
    <row r="46" spans="1:10" ht="15.75" thickBot="1" x14ac:dyDescent="0.3">
      <c r="A46" s="334">
        <v>27</v>
      </c>
      <c r="B46" s="161" t="s">
        <v>53</v>
      </c>
      <c r="C46" s="162" t="s">
        <v>3</v>
      </c>
      <c r="D46" s="335"/>
      <c r="E46" s="243"/>
      <c r="F46" s="243"/>
      <c r="G46" s="336"/>
      <c r="H46" s="152"/>
      <c r="I46" s="269">
        <v>0.01</v>
      </c>
      <c r="J46" s="319">
        <f t="shared" si="1"/>
        <v>0</v>
      </c>
    </row>
    <row r="47" spans="1:10" ht="15.75" thickBot="1" x14ac:dyDescent="0.3">
      <c r="A47" s="40"/>
      <c r="B47" s="35"/>
      <c r="C47" s="195"/>
      <c r="D47" s="36"/>
      <c r="E47" s="195"/>
      <c r="F47" s="198"/>
      <c r="G47" s="36"/>
      <c r="H47" s="153"/>
      <c r="I47" s="270">
        <f>SUM(I33:I46)</f>
        <v>1</v>
      </c>
      <c r="J47" s="131"/>
    </row>
    <row r="48" spans="1:10" ht="30" x14ac:dyDescent="0.25">
      <c r="A48" s="124"/>
      <c r="B48" s="46" t="s">
        <v>72</v>
      </c>
      <c r="C48" s="98"/>
      <c r="D48" s="70"/>
      <c r="E48" s="99"/>
      <c r="F48" s="67"/>
      <c r="G48" s="98"/>
      <c r="H48" s="98"/>
      <c r="I48" s="70"/>
      <c r="J48" s="313">
        <f>SUM(J37:J46)+SUM(J33:J35)</f>
        <v>0</v>
      </c>
    </row>
    <row r="49" spans="1:10" ht="30" x14ac:dyDescent="0.25">
      <c r="A49" s="85"/>
      <c r="B49" s="160" t="s">
        <v>61</v>
      </c>
      <c r="C49" s="102"/>
      <c r="D49" s="71"/>
      <c r="E49" s="77"/>
      <c r="F49" s="75"/>
      <c r="G49" s="102"/>
      <c r="H49" s="102"/>
      <c r="I49" s="71"/>
      <c r="J49" s="117">
        <v>0.3</v>
      </c>
    </row>
    <row r="50" spans="1:10" ht="30.75" thickBot="1" x14ac:dyDescent="0.3">
      <c r="A50" s="86"/>
      <c r="B50" s="159" t="s">
        <v>62</v>
      </c>
      <c r="C50" s="108"/>
      <c r="D50" s="88"/>
      <c r="E50" s="89"/>
      <c r="F50" s="69"/>
      <c r="G50" s="108"/>
      <c r="H50" s="108"/>
      <c r="I50" s="88"/>
      <c r="J50" s="310">
        <f>J48*J49</f>
        <v>0</v>
      </c>
    </row>
    <row r="51" spans="1:10" ht="15.75" thickBot="1" x14ac:dyDescent="0.3">
      <c r="A51" s="217"/>
      <c r="B51" s="217"/>
      <c r="C51" s="217"/>
      <c r="D51" s="217"/>
      <c r="E51" s="217"/>
      <c r="F51" s="217"/>
      <c r="G51" s="217"/>
      <c r="H51" s="217"/>
      <c r="I51" s="217"/>
      <c r="J51" s="217"/>
    </row>
    <row r="52" spans="1:10" ht="15.75" thickBot="1" x14ac:dyDescent="0.3">
      <c r="A52" s="204"/>
      <c r="B52" s="202" t="s">
        <v>79</v>
      </c>
      <c r="C52" s="202"/>
      <c r="D52" s="202"/>
      <c r="E52" s="202"/>
      <c r="F52" s="202"/>
      <c r="G52" s="202"/>
      <c r="H52" s="202"/>
      <c r="I52" s="202"/>
      <c r="J52" s="203"/>
    </row>
    <row r="53" spans="1:10" ht="45" x14ac:dyDescent="0.25">
      <c r="A53" s="30" t="s">
        <v>0</v>
      </c>
      <c r="B53" s="31" t="s">
        <v>1</v>
      </c>
      <c r="C53" s="32" t="s">
        <v>2</v>
      </c>
      <c r="D53" s="31" t="s">
        <v>5</v>
      </c>
      <c r="E53" s="32" t="s">
        <v>6</v>
      </c>
      <c r="F53" s="33" t="s">
        <v>7</v>
      </c>
      <c r="G53" s="33" t="s">
        <v>10</v>
      </c>
      <c r="H53" s="151"/>
      <c r="I53" s="234" t="s">
        <v>65</v>
      </c>
      <c r="J53" s="235" t="s">
        <v>74</v>
      </c>
    </row>
    <row r="54" spans="1:10" x14ac:dyDescent="0.25">
      <c r="A54" s="12">
        <v>28</v>
      </c>
      <c r="B54" s="91" t="s">
        <v>45</v>
      </c>
      <c r="C54" s="91" t="s">
        <v>4</v>
      </c>
      <c r="D54" s="241"/>
      <c r="E54" s="242"/>
      <c r="F54" s="242"/>
      <c r="G54" s="292"/>
      <c r="H54" s="100"/>
      <c r="I54" s="256">
        <v>0.61</v>
      </c>
      <c r="J54" s="230">
        <f t="shared" ref="J54:J63" si="2">G54*I54</f>
        <v>0</v>
      </c>
    </row>
    <row r="55" spans="1:10" x14ac:dyDescent="0.25">
      <c r="A55" s="2">
        <v>29</v>
      </c>
      <c r="B55" s="6" t="s">
        <v>36</v>
      </c>
      <c r="C55" s="6" t="s">
        <v>4</v>
      </c>
      <c r="D55" s="241"/>
      <c r="E55" s="242"/>
      <c r="F55" s="242"/>
      <c r="G55" s="292"/>
      <c r="H55" s="102"/>
      <c r="I55" s="271">
        <v>0.05</v>
      </c>
      <c r="J55" s="305">
        <f t="shared" si="2"/>
        <v>0</v>
      </c>
    </row>
    <row r="56" spans="1:10" x14ac:dyDescent="0.25">
      <c r="A56" s="12">
        <v>30</v>
      </c>
      <c r="B56" s="6" t="s">
        <v>37</v>
      </c>
      <c r="C56" s="6" t="s">
        <v>4</v>
      </c>
      <c r="D56" s="241"/>
      <c r="E56" s="242"/>
      <c r="F56" s="242"/>
      <c r="G56" s="292"/>
      <c r="H56" s="102"/>
      <c r="I56" s="271">
        <v>0.01</v>
      </c>
      <c r="J56" s="230">
        <f t="shared" si="2"/>
        <v>0</v>
      </c>
    </row>
    <row r="57" spans="1:10" x14ac:dyDescent="0.25">
      <c r="A57" s="2">
        <v>31</v>
      </c>
      <c r="B57" s="6" t="s">
        <v>38</v>
      </c>
      <c r="C57" s="6" t="s">
        <v>4</v>
      </c>
      <c r="D57" s="241"/>
      <c r="E57" s="242"/>
      <c r="F57" s="242"/>
      <c r="G57" s="292"/>
      <c r="H57" s="102"/>
      <c r="I57" s="271">
        <v>0.01</v>
      </c>
      <c r="J57" s="306">
        <f t="shared" si="2"/>
        <v>0</v>
      </c>
    </row>
    <row r="58" spans="1:10" x14ac:dyDescent="0.25">
      <c r="A58" s="12">
        <v>32</v>
      </c>
      <c r="B58" s="6" t="s">
        <v>80</v>
      </c>
      <c r="C58" s="6" t="s">
        <v>4</v>
      </c>
      <c r="D58" s="241"/>
      <c r="E58" s="242"/>
      <c r="F58" s="242"/>
      <c r="G58" s="292"/>
      <c r="H58" s="102"/>
      <c r="I58" s="271">
        <v>0.01</v>
      </c>
      <c r="J58" s="230">
        <f t="shared" si="2"/>
        <v>0</v>
      </c>
    </row>
    <row r="59" spans="1:10" x14ac:dyDescent="0.25">
      <c r="A59" s="2">
        <v>33</v>
      </c>
      <c r="B59" s="6" t="s">
        <v>39</v>
      </c>
      <c r="C59" s="6" t="s">
        <v>4</v>
      </c>
      <c r="D59" s="241"/>
      <c r="E59" s="242"/>
      <c r="F59" s="242"/>
      <c r="G59" s="292"/>
      <c r="H59" s="102"/>
      <c r="I59" s="271">
        <v>0.01</v>
      </c>
      <c r="J59" s="306">
        <f t="shared" si="2"/>
        <v>0</v>
      </c>
    </row>
    <row r="60" spans="1:10" x14ac:dyDescent="0.25">
      <c r="A60" s="12">
        <v>34</v>
      </c>
      <c r="B60" s="6" t="s">
        <v>40</v>
      </c>
      <c r="C60" s="6" t="s">
        <v>12</v>
      </c>
      <c r="D60" s="241"/>
      <c r="E60" s="242"/>
      <c r="F60" s="242"/>
      <c r="G60" s="292"/>
      <c r="H60" s="102"/>
      <c r="I60" s="271">
        <v>0.01</v>
      </c>
      <c r="J60" s="307">
        <f t="shared" si="2"/>
        <v>0</v>
      </c>
    </row>
    <row r="61" spans="1:10" x14ac:dyDescent="0.25">
      <c r="A61" s="2">
        <v>35</v>
      </c>
      <c r="B61" s="6" t="s">
        <v>41</v>
      </c>
      <c r="C61" s="6" t="s">
        <v>30</v>
      </c>
      <c r="D61" s="241"/>
      <c r="E61" s="242"/>
      <c r="F61" s="242"/>
      <c r="G61" s="292"/>
      <c r="H61" s="102"/>
      <c r="I61" s="271">
        <v>0.16</v>
      </c>
      <c r="J61" s="308">
        <f t="shared" si="2"/>
        <v>0</v>
      </c>
    </row>
    <row r="62" spans="1:10" x14ac:dyDescent="0.25">
      <c r="A62" s="12">
        <v>36</v>
      </c>
      <c r="B62" s="4" t="s">
        <v>140</v>
      </c>
      <c r="C62" s="6" t="s">
        <v>4</v>
      </c>
      <c r="D62" s="241"/>
      <c r="E62" s="242"/>
      <c r="F62" s="242"/>
      <c r="G62" s="292"/>
      <c r="H62" s="102"/>
      <c r="I62" s="272">
        <v>0.01</v>
      </c>
      <c r="J62" s="307">
        <f t="shared" si="2"/>
        <v>0</v>
      </c>
    </row>
    <row r="63" spans="1:10" ht="15.75" thickBot="1" x14ac:dyDescent="0.3">
      <c r="A63" s="225">
        <v>37</v>
      </c>
      <c r="B63" s="8" t="s">
        <v>141</v>
      </c>
      <c r="C63" s="10" t="s">
        <v>4</v>
      </c>
      <c r="D63" s="244"/>
      <c r="E63" s="245"/>
      <c r="F63" s="245"/>
      <c r="G63" s="311"/>
      <c r="H63" s="97"/>
      <c r="I63" s="273">
        <v>0.12</v>
      </c>
      <c r="J63" s="308">
        <f t="shared" si="2"/>
        <v>0</v>
      </c>
    </row>
    <row r="64" spans="1:10" ht="15.75" thickBot="1" x14ac:dyDescent="0.3">
      <c r="A64" s="40"/>
      <c r="B64" s="39"/>
      <c r="C64" s="60"/>
      <c r="D64" s="36"/>
      <c r="E64" s="36"/>
      <c r="F64" s="35"/>
      <c r="G64" s="36"/>
      <c r="H64" s="36"/>
      <c r="I64" s="285">
        <f>SUM(I54:I63)</f>
        <v>1</v>
      </c>
      <c r="J64" s="226"/>
    </row>
    <row r="65" spans="1:10" ht="30" x14ac:dyDescent="0.25">
      <c r="A65" s="78"/>
      <c r="B65" s="79" t="s">
        <v>73</v>
      </c>
      <c r="C65" s="80"/>
      <c r="D65" s="81"/>
      <c r="E65" s="82"/>
      <c r="F65" s="83"/>
      <c r="G65" s="81"/>
      <c r="H65" s="82"/>
      <c r="I65" s="84"/>
      <c r="J65" s="309">
        <f>SUM(J54:J63)</f>
        <v>0</v>
      </c>
    </row>
    <row r="66" spans="1:10" ht="30" x14ac:dyDescent="0.25">
      <c r="A66" s="85"/>
      <c r="B66" s="72" t="s">
        <v>60</v>
      </c>
      <c r="C66" s="73"/>
      <c r="D66" s="71"/>
      <c r="E66" s="77"/>
      <c r="F66" s="75"/>
      <c r="G66" s="71"/>
      <c r="H66" s="77"/>
      <c r="I66" s="76"/>
      <c r="J66" s="117">
        <v>0.08</v>
      </c>
    </row>
    <row r="67" spans="1:10" ht="30.75" thickBot="1" x14ac:dyDescent="0.3">
      <c r="A67" s="86"/>
      <c r="B67" s="63" t="s">
        <v>68</v>
      </c>
      <c r="C67" s="87"/>
      <c r="D67" s="88"/>
      <c r="E67" s="89"/>
      <c r="F67" s="69"/>
      <c r="G67" s="88"/>
      <c r="H67" s="89"/>
      <c r="I67" s="90"/>
      <c r="J67" s="310">
        <f>J65*J66</f>
        <v>0</v>
      </c>
    </row>
    <row r="68" spans="1:10" ht="15.75" thickBot="1" x14ac:dyDescent="0.3">
      <c r="A68" s="44"/>
      <c r="B68" s="45"/>
      <c r="C68" s="46"/>
      <c r="D68" s="23"/>
      <c r="E68" s="23"/>
      <c r="F68" s="24"/>
      <c r="G68" s="23"/>
      <c r="H68" s="23"/>
      <c r="I68" s="64"/>
      <c r="J68" s="119"/>
    </row>
    <row r="69" spans="1:10" ht="15.75" thickBot="1" x14ac:dyDescent="0.3">
      <c r="A69" s="204"/>
      <c r="B69" s="205" t="s">
        <v>56</v>
      </c>
      <c r="C69" s="206"/>
      <c r="D69" s="206"/>
      <c r="E69" s="206"/>
      <c r="F69" s="206"/>
      <c r="G69" s="206"/>
      <c r="H69" s="206"/>
      <c r="I69" s="206"/>
      <c r="J69" s="203"/>
    </row>
    <row r="70" spans="1:10" ht="45" x14ac:dyDescent="0.25">
      <c r="A70" s="139" t="s">
        <v>0</v>
      </c>
      <c r="B70" s="140" t="s">
        <v>1</v>
      </c>
      <c r="C70" s="42" t="s">
        <v>2</v>
      </c>
      <c r="D70" s="140" t="s">
        <v>5</v>
      </c>
      <c r="E70" s="42" t="s">
        <v>6</v>
      </c>
      <c r="F70" s="140" t="s">
        <v>7</v>
      </c>
      <c r="G70" s="43" t="s">
        <v>126</v>
      </c>
      <c r="H70" s="77"/>
      <c r="I70" s="236" t="s">
        <v>65</v>
      </c>
      <c r="J70" s="229" t="s">
        <v>74</v>
      </c>
    </row>
    <row r="71" spans="1:10" x14ac:dyDescent="0.25">
      <c r="A71" s="92">
        <v>38</v>
      </c>
      <c r="B71" s="18" t="s">
        <v>44</v>
      </c>
      <c r="C71" s="14" t="s">
        <v>3</v>
      </c>
      <c r="D71" s="241"/>
      <c r="E71" s="242"/>
      <c r="F71" s="242"/>
      <c r="G71" s="292"/>
      <c r="H71" s="77"/>
      <c r="I71" s="50">
        <v>0.79</v>
      </c>
      <c r="J71" s="306">
        <f>G71*I71</f>
        <v>0</v>
      </c>
    </row>
    <row r="72" spans="1:10" ht="14.25" customHeight="1" x14ac:dyDescent="0.25">
      <c r="A72" s="2">
        <v>39</v>
      </c>
      <c r="B72" s="121" t="s">
        <v>55</v>
      </c>
      <c r="C72" s="4" t="s">
        <v>3</v>
      </c>
      <c r="D72" s="241"/>
      <c r="E72" s="242"/>
      <c r="F72" s="242"/>
      <c r="G72" s="292"/>
      <c r="H72" s="77"/>
      <c r="I72" s="135">
        <v>0.08</v>
      </c>
      <c r="J72" s="230">
        <f>G72*I72</f>
        <v>0</v>
      </c>
    </row>
    <row r="73" spans="1:10" x14ac:dyDescent="0.25">
      <c r="A73" s="92">
        <v>40</v>
      </c>
      <c r="B73" s="18" t="s">
        <v>42</v>
      </c>
      <c r="C73" s="14" t="s">
        <v>3</v>
      </c>
      <c r="D73" s="241"/>
      <c r="E73" s="242"/>
      <c r="F73" s="242"/>
      <c r="G73" s="292"/>
      <c r="H73" s="77"/>
      <c r="I73" s="50">
        <v>0.01</v>
      </c>
      <c r="J73" s="306">
        <f>G73*I73</f>
        <v>0</v>
      </c>
    </row>
    <row r="74" spans="1:10" ht="15.75" thickBot="1" x14ac:dyDescent="0.3">
      <c r="A74" s="2">
        <v>41</v>
      </c>
      <c r="B74" s="125" t="s">
        <v>43</v>
      </c>
      <c r="C74" s="8" t="s">
        <v>4</v>
      </c>
      <c r="D74" s="241"/>
      <c r="E74" s="242"/>
      <c r="F74" s="242"/>
      <c r="G74" s="292"/>
      <c r="H74" s="181"/>
      <c r="I74" s="138">
        <v>0.12</v>
      </c>
      <c r="J74" s="230">
        <f>G74*I74</f>
        <v>0</v>
      </c>
    </row>
    <row r="75" spans="1:10" ht="15.75" thickBot="1" x14ac:dyDescent="0.3">
      <c r="A75" s="58"/>
      <c r="B75" s="52"/>
      <c r="C75" s="52"/>
      <c r="D75" s="52"/>
      <c r="E75" s="52"/>
      <c r="F75" s="52"/>
      <c r="G75" s="52"/>
      <c r="H75" s="52"/>
      <c r="I75" s="142">
        <f>SUM(I71:I74)</f>
        <v>1</v>
      </c>
      <c r="J75" s="53"/>
    </row>
    <row r="76" spans="1:10" ht="30" x14ac:dyDescent="0.25">
      <c r="A76" s="78"/>
      <c r="B76" s="158" t="s">
        <v>66</v>
      </c>
      <c r="C76" s="81"/>
      <c r="D76" s="106"/>
      <c r="E76" s="81"/>
      <c r="F76" s="106"/>
      <c r="G76" s="105"/>
      <c r="H76" s="190"/>
      <c r="I76" s="189"/>
      <c r="J76" s="321">
        <f>SUM(J71:J74)</f>
        <v>0</v>
      </c>
    </row>
    <row r="77" spans="1:10" ht="30" x14ac:dyDescent="0.25">
      <c r="A77" s="71"/>
      <c r="B77" s="9" t="s">
        <v>102</v>
      </c>
      <c r="C77" s="136"/>
      <c r="D77" s="71"/>
      <c r="E77" s="71"/>
      <c r="F77" s="103"/>
      <c r="G77" s="71"/>
      <c r="H77" s="71"/>
      <c r="I77" s="191"/>
      <c r="J77" s="192">
        <v>0.08</v>
      </c>
    </row>
    <row r="78" spans="1:10" ht="30.75" thickBot="1" x14ac:dyDescent="0.3">
      <c r="A78" s="86"/>
      <c r="B78" s="11" t="s">
        <v>103</v>
      </c>
      <c r="C78" s="87"/>
      <c r="D78" s="88"/>
      <c r="E78" s="89"/>
      <c r="F78" s="69"/>
      <c r="G78" s="88"/>
      <c r="H78" s="89"/>
      <c r="I78" s="90"/>
      <c r="J78" s="310">
        <f>J76*J77</f>
        <v>0</v>
      </c>
    </row>
    <row r="79" spans="1:10" ht="15.75" thickBot="1" x14ac:dyDescent="0.3">
      <c r="A79" s="18"/>
      <c r="B79" s="18"/>
      <c r="C79" s="18"/>
      <c r="D79" s="217"/>
      <c r="E79" s="217"/>
      <c r="F79" s="217"/>
      <c r="G79" s="217"/>
      <c r="H79" s="115"/>
      <c r="I79" s="217"/>
      <c r="J79" s="217"/>
    </row>
    <row r="80" spans="1:10" ht="15.75" thickBot="1" x14ac:dyDescent="0.3">
      <c r="A80" s="204"/>
      <c r="B80" s="205" t="s">
        <v>47</v>
      </c>
      <c r="C80" s="206"/>
      <c r="D80" s="206"/>
      <c r="E80" s="206"/>
      <c r="F80" s="206"/>
      <c r="G80" s="206"/>
      <c r="H80" s="206"/>
      <c r="I80" s="206"/>
      <c r="J80" s="203"/>
    </row>
    <row r="81" spans="1:10" ht="45" x14ac:dyDescent="0.25">
      <c r="A81" s="61" t="s">
        <v>0</v>
      </c>
      <c r="B81" s="122"/>
      <c r="C81" s="57" t="s">
        <v>2</v>
      </c>
      <c r="D81" s="95" t="s">
        <v>5</v>
      </c>
      <c r="E81" s="57" t="s">
        <v>6</v>
      </c>
      <c r="F81" s="95" t="s">
        <v>7</v>
      </c>
      <c r="G81" s="62" t="s">
        <v>127</v>
      </c>
      <c r="H81" s="71"/>
      <c r="I81" s="227" t="s">
        <v>65</v>
      </c>
      <c r="J81" s="110" t="s">
        <v>74</v>
      </c>
    </row>
    <row r="82" spans="1:10" x14ac:dyDescent="0.25">
      <c r="A82" s="7">
        <v>42</v>
      </c>
      <c r="B82" s="4" t="s">
        <v>140</v>
      </c>
      <c r="C82" s="121" t="s">
        <v>4</v>
      </c>
      <c r="D82" s="239"/>
      <c r="E82" s="240"/>
      <c r="F82" s="240"/>
      <c r="G82" s="322"/>
      <c r="H82" s="71"/>
      <c r="I82" s="130">
        <v>0.12</v>
      </c>
      <c r="J82" s="306">
        <f>G82*I82</f>
        <v>0</v>
      </c>
    </row>
    <row r="83" spans="1:10" ht="15" customHeight="1" thickBot="1" x14ac:dyDescent="0.3">
      <c r="A83" s="41">
        <v>43</v>
      </c>
      <c r="B83" s="8" t="s">
        <v>141</v>
      </c>
      <c r="C83" s="125" t="s">
        <v>4</v>
      </c>
      <c r="D83" s="295"/>
      <c r="E83" s="296"/>
      <c r="F83" s="296"/>
      <c r="G83" s="357"/>
      <c r="H83" s="175"/>
      <c r="I83" s="141">
        <v>0.88</v>
      </c>
      <c r="J83" s="315">
        <f>G83*I83</f>
        <v>0</v>
      </c>
    </row>
    <row r="84" spans="1:10" ht="15.75" thickBot="1" x14ac:dyDescent="0.3">
      <c r="A84" s="40"/>
      <c r="B84" s="36"/>
      <c r="C84" s="36"/>
      <c r="D84" s="36"/>
      <c r="E84" s="36"/>
      <c r="F84" s="36"/>
      <c r="G84" s="36"/>
      <c r="H84" s="36"/>
      <c r="I84" s="111">
        <f>SUM(I82:I83)</f>
        <v>1</v>
      </c>
      <c r="J84" s="37"/>
    </row>
    <row r="85" spans="1:10" ht="30" x14ac:dyDescent="0.25">
      <c r="A85" s="176"/>
      <c r="B85" s="344" t="s">
        <v>67</v>
      </c>
      <c r="C85" s="176"/>
      <c r="D85" s="176"/>
      <c r="E85" s="176"/>
      <c r="F85" s="176"/>
      <c r="G85" s="176"/>
      <c r="H85" s="176"/>
      <c r="I85" s="345"/>
      <c r="J85" s="323">
        <f>SUM(J82:J83)</f>
        <v>0</v>
      </c>
    </row>
    <row r="86" spans="1:10" ht="30" x14ac:dyDescent="0.25">
      <c r="A86" s="183"/>
      <c r="B86" s="184" t="s">
        <v>104</v>
      </c>
      <c r="C86" s="185"/>
      <c r="D86" s="176"/>
      <c r="E86" s="174"/>
      <c r="F86" s="186"/>
      <c r="G86" s="176"/>
      <c r="H86" s="174"/>
      <c r="I86" s="187"/>
      <c r="J86" s="188">
        <v>0.1</v>
      </c>
    </row>
    <row r="87" spans="1:10" ht="30.75" thickBot="1" x14ac:dyDescent="0.3">
      <c r="A87" s="86"/>
      <c r="B87" s="11" t="s">
        <v>105</v>
      </c>
      <c r="C87" s="87"/>
      <c r="D87" s="88"/>
      <c r="E87" s="89"/>
      <c r="F87" s="69"/>
      <c r="G87" s="88"/>
      <c r="H87" s="89"/>
      <c r="I87" s="90"/>
      <c r="J87" s="310">
        <f>J85*J86</f>
        <v>0</v>
      </c>
    </row>
    <row r="88" spans="1:10" x14ac:dyDescent="0.25">
      <c r="A88" s="193"/>
      <c r="B88" s="193"/>
      <c r="C88" s="193"/>
      <c r="D88" s="193"/>
      <c r="E88" s="193"/>
      <c r="F88" s="193"/>
      <c r="G88" s="193"/>
      <c r="H88" s="193"/>
      <c r="I88" s="193"/>
      <c r="J88" s="194"/>
    </row>
    <row r="89" spans="1:10" ht="24" thickBot="1" x14ac:dyDescent="0.3">
      <c r="A89" s="401" t="s">
        <v>110</v>
      </c>
      <c r="B89" s="401"/>
      <c r="C89" s="401"/>
      <c r="D89" s="401"/>
      <c r="E89" s="193"/>
      <c r="F89" s="193"/>
      <c r="G89" s="193"/>
      <c r="H89" s="193"/>
      <c r="I89" s="193"/>
      <c r="J89" s="193"/>
    </row>
    <row r="90" spans="1:10" s="216" customFormat="1" ht="37.5" customHeight="1" x14ac:dyDescent="0.25">
      <c r="A90" s="395" t="s">
        <v>124</v>
      </c>
      <c r="B90" s="396"/>
      <c r="C90" s="396"/>
      <c r="D90" s="396"/>
      <c r="E90" s="396"/>
      <c r="F90" s="396"/>
      <c r="G90" s="396"/>
      <c r="H90" s="396"/>
      <c r="I90" s="396"/>
      <c r="J90" s="397"/>
    </row>
    <row r="91" spans="1:10" s="216" customFormat="1" ht="4.5" customHeight="1" x14ac:dyDescent="0.25">
      <c r="A91" s="398"/>
      <c r="B91" s="399"/>
      <c r="C91" s="399"/>
      <c r="D91" s="399"/>
      <c r="E91" s="399"/>
      <c r="F91" s="399"/>
      <c r="G91" s="399"/>
      <c r="H91" s="399"/>
      <c r="I91" s="399"/>
      <c r="J91" s="400"/>
    </row>
    <row r="92" spans="1:10" ht="60" x14ac:dyDescent="0.25">
      <c r="A92" s="30" t="s">
        <v>0</v>
      </c>
      <c r="B92" s="196" t="s">
        <v>23</v>
      </c>
      <c r="C92" s="32" t="s">
        <v>2</v>
      </c>
      <c r="D92" s="31" t="s">
        <v>5</v>
      </c>
      <c r="E92" s="33" t="s">
        <v>119</v>
      </c>
      <c r="F92" s="33" t="s">
        <v>120</v>
      </c>
      <c r="G92" s="33" t="s">
        <v>7</v>
      </c>
      <c r="H92" s="33" t="s">
        <v>10</v>
      </c>
      <c r="I92" s="197" t="s">
        <v>65</v>
      </c>
      <c r="J92" s="110" t="s">
        <v>74</v>
      </c>
    </row>
    <row r="93" spans="1:10" x14ac:dyDescent="0.25">
      <c r="A93" s="12">
        <v>44</v>
      </c>
      <c r="B93" s="126" t="s">
        <v>96</v>
      </c>
      <c r="C93" s="13" t="s">
        <v>4</v>
      </c>
      <c r="D93" s="239"/>
      <c r="E93" s="239"/>
      <c r="F93" s="239"/>
      <c r="G93" s="239"/>
      <c r="H93" s="322"/>
      <c r="I93" s="274">
        <v>0.37</v>
      </c>
      <c r="J93" s="306">
        <f t="shared" ref="J93:J114" si="3">H93*I93</f>
        <v>0</v>
      </c>
    </row>
    <row r="94" spans="1:10" x14ac:dyDescent="0.25">
      <c r="A94" s="12">
        <v>45</v>
      </c>
      <c r="B94" s="126" t="s">
        <v>97</v>
      </c>
      <c r="C94" s="13" t="s">
        <v>4</v>
      </c>
      <c r="D94" s="239"/>
      <c r="E94" s="239"/>
      <c r="F94" s="239"/>
      <c r="G94" s="239"/>
      <c r="H94" s="322"/>
      <c r="I94" s="274">
        <v>0.19</v>
      </c>
      <c r="J94" s="306">
        <f t="shared" si="3"/>
        <v>0</v>
      </c>
    </row>
    <row r="95" spans="1:10" ht="15.75" customHeight="1" x14ac:dyDescent="0.25">
      <c r="A95" s="12">
        <v>46</v>
      </c>
      <c r="B95" s="126" t="s">
        <v>98</v>
      </c>
      <c r="C95" s="13" t="s">
        <v>4</v>
      </c>
      <c r="D95" s="239"/>
      <c r="E95" s="239"/>
      <c r="F95" s="239"/>
      <c r="G95" s="239"/>
      <c r="H95" s="322"/>
      <c r="I95" s="274">
        <v>0.03</v>
      </c>
      <c r="J95" s="306">
        <f t="shared" si="3"/>
        <v>0</v>
      </c>
    </row>
    <row r="96" spans="1:10" x14ac:dyDescent="0.25">
      <c r="A96" s="12">
        <v>47</v>
      </c>
      <c r="B96" s="126" t="s">
        <v>101</v>
      </c>
      <c r="C96" s="13" t="s">
        <v>4</v>
      </c>
      <c r="D96" s="239"/>
      <c r="E96" s="239"/>
      <c r="F96" s="239"/>
      <c r="G96" s="239"/>
      <c r="H96" s="322"/>
      <c r="I96" s="274">
        <v>0.02</v>
      </c>
      <c r="J96" s="306">
        <f t="shared" si="3"/>
        <v>0</v>
      </c>
    </row>
    <row r="97" spans="1:10" x14ac:dyDescent="0.25">
      <c r="A97" s="12">
        <v>48</v>
      </c>
      <c r="B97" s="126" t="s">
        <v>99</v>
      </c>
      <c r="C97" s="13" t="s">
        <v>4</v>
      </c>
      <c r="D97" s="239"/>
      <c r="E97" s="239"/>
      <c r="F97" s="239"/>
      <c r="G97" s="239"/>
      <c r="H97" s="322"/>
      <c r="I97" s="274">
        <v>0.04</v>
      </c>
      <c r="J97" s="306">
        <f t="shared" si="3"/>
        <v>0</v>
      </c>
    </row>
    <row r="98" spans="1:10" x14ac:dyDescent="0.25">
      <c r="A98" s="12">
        <v>49</v>
      </c>
      <c r="B98" s="126" t="s">
        <v>100</v>
      </c>
      <c r="C98" s="13" t="s">
        <v>4</v>
      </c>
      <c r="D98" s="239"/>
      <c r="E98" s="239"/>
      <c r="F98" s="239"/>
      <c r="G98" s="239"/>
      <c r="H98" s="322"/>
      <c r="I98" s="274">
        <v>0.04</v>
      </c>
      <c r="J98" s="306">
        <f t="shared" si="3"/>
        <v>0</v>
      </c>
    </row>
    <row r="99" spans="1:10" x14ac:dyDescent="0.25">
      <c r="A99" s="12">
        <v>50</v>
      </c>
      <c r="B99" s="4" t="s">
        <v>140</v>
      </c>
      <c r="C99" s="13" t="s">
        <v>4</v>
      </c>
      <c r="D99" s="239"/>
      <c r="E99" s="240"/>
      <c r="F99" s="240"/>
      <c r="G99" s="240"/>
      <c r="H99" s="322"/>
      <c r="I99" s="275">
        <v>0.01</v>
      </c>
      <c r="J99" s="306">
        <f t="shared" si="3"/>
        <v>0</v>
      </c>
    </row>
    <row r="100" spans="1:10" x14ac:dyDescent="0.25">
      <c r="A100" s="12">
        <v>51</v>
      </c>
      <c r="B100" s="8" t="s">
        <v>141</v>
      </c>
      <c r="C100" s="4" t="s">
        <v>4</v>
      </c>
      <c r="D100" s="239"/>
      <c r="E100" s="240"/>
      <c r="F100" s="240"/>
      <c r="G100" s="240"/>
      <c r="H100" s="322"/>
      <c r="I100" s="276">
        <v>0.05</v>
      </c>
      <c r="J100" s="306">
        <f t="shared" si="3"/>
        <v>0</v>
      </c>
    </row>
    <row r="101" spans="1:10" x14ac:dyDescent="0.25">
      <c r="A101" s="12">
        <v>52</v>
      </c>
      <c r="B101" s="6" t="s">
        <v>24</v>
      </c>
      <c r="C101" s="4" t="s">
        <v>12</v>
      </c>
      <c r="D101" s="239"/>
      <c r="E101" s="240"/>
      <c r="F101" s="240"/>
      <c r="G101" s="240"/>
      <c r="H101" s="322"/>
      <c r="I101" s="277">
        <v>0.04</v>
      </c>
      <c r="J101" s="306">
        <f t="shared" si="3"/>
        <v>0</v>
      </c>
    </row>
    <row r="102" spans="1:10" x14ac:dyDescent="0.25">
      <c r="A102" s="12">
        <v>53</v>
      </c>
      <c r="B102" s="6" t="s">
        <v>25</v>
      </c>
      <c r="C102" s="4" t="s">
        <v>12</v>
      </c>
      <c r="D102" s="239"/>
      <c r="E102" s="240"/>
      <c r="F102" s="240"/>
      <c r="G102" s="240"/>
      <c r="H102" s="322"/>
      <c r="I102" s="276">
        <v>0.01</v>
      </c>
      <c r="J102" s="306">
        <f t="shared" si="3"/>
        <v>0</v>
      </c>
    </row>
    <row r="103" spans="1:10" x14ac:dyDescent="0.25">
      <c r="A103" s="12">
        <v>54</v>
      </c>
      <c r="B103" s="6" t="s">
        <v>26</v>
      </c>
      <c r="C103" s="4" t="s">
        <v>12</v>
      </c>
      <c r="D103" s="239"/>
      <c r="E103" s="240"/>
      <c r="F103" s="240"/>
      <c r="G103" s="240"/>
      <c r="H103" s="322"/>
      <c r="I103" s="277">
        <v>0.01</v>
      </c>
      <c r="J103" s="306">
        <f t="shared" si="3"/>
        <v>0</v>
      </c>
    </row>
    <row r="104" spans="1:10" x14ac:dyDescent="0.25">
      <c r="A104" s="12">
        <v>55</v>
      </c>
      <c r="B104" s="6" t="s">
        <v>27</v>
      </c>
      <c r="C104" s="4" t="s">
        <v>4</v>
      </c>
      <c r="D104" s="239"/>
      <c r="E104" s="240"/>
      <c r="F104" s="240"/>
      <c r="G104" s="240"/>
      <c r="H104" s="322"/>
      <c r="I104" s="276">
        <v>0.09</v>
      </c>
      <c r="J104" s="306">
        <f t="shared" si="3"/>
        <v>0</v>
      </c>
    </row>
    <row r="105" spans="1:10" x14ac:dyDescent="0.25">
      <c r="A105" s="12">
        <v>56</v>
      </c>
      <c r="B105" s="6" t="s">
        <v>28</v>
      </c>
      <c r="C105" s="4" t="s">
        <v>4</v>
      </c>
      <c r="D105" s="239"/>
      <c r="E105" s="240"/>
      <c r="F105" s="240"/>
      <c r="G105" s="240"/>
      <c r="H105" s="322"/>
      <c r="I105" s="277">
        <v>0.01</v>
      </c>
      <c r="J105" s="306">
        <f t="shared" si="3"/>
        <v>0</v>
      </c>
    </row>
    <row r="106" spans="1:10" x14ac:dyDescent="0.25">
      <c r="A106" s="12">
        <v>57</v>
      </c>
      <c r="B106" s="6" t="s">
        <v>29</v>
      </c>
      <c r="C106" s="4" t="s">
        <v>4</v>
      </c>
      <c r="D106" s="239"/>
      <c r="E106" s="240"/>
      <c r="F106" s="240"/>
      <c r="G106" s="240"/>
      <c r="H106" s="322"/>
      <c r="I106" s="277">
        <v>0.01</v>
      </c>
      <c r="J106" s="306">
        <f t="shared" si="3"/>
        <v>0</v>
      </c>
    </row>
    <row r="107" spans="1:10" x14ac:dyDescent="0.25">
      <c r="A107" s="12">
        <v>58</v>
      </c>
      <c r="B107" s="91" t="s">
        <v>45</v>
      </c>
      <c r="C107" s="91" t="s">
        <v>4</v>
      </c>
      <c r="D107" s="239"/>
      <c r="E107" s="240"/>
      <c r="F107" s="240"/>
      <c r="G107" s="240"/>
      <c r="H107" s="322"/>
      <c r="I107" s="278">
        <v>0.01</v>
      </c>
      <c r="J107" s="306">
        <f t="shared" si="3"/>
        <v>0</v>
      </c>
    </row>
    <row r="108" spans="1:10" x14ac:dyDescent="0.25">
      <c r="A108" s="12">
        <v>59</v>
      </c>
      <c r="B108" s="6" t="s">
        <v>36</v>
      </c>
      <c r="C108" s="6" t="s">
        <v>4</v>
      </c>
      <c r="D108" s="239"/>
      <c r="E108" s="240"/>
      <c r="F108" s="240"/>
      <c r="G108" s="240"/>
      <c r="H108" s="322"/>
      <c r="I108" s="259">
        <v>0.01</v>
      </c>
      <c r="J108" s="306">
        <f t="shared" si="3"/>
        <v>0</v>
      </c>
    </row>
    <row r="109" spans="1:10" x14ac:dyDescent="0.25">
      <c r="A109" s="12">
        <v>60</v>
      </c>
      <c r="B109" s="6" t="s">
        <v>37</v>
      </c>
      <c r="C109" s="6" t="s">
        <v>4</v>
      </c>
      <c r="D109" s="239"/>
      <c r="E109" s="240"/>
      <c r="F109" s="240"/>
      <c r="G109" s="240"/>
      <c r="H109" s="322"/>
      <c r="I109" s="259">
        <v>0.01</v>
      </c>
      <c r="J109" s="306">
        <f t="shared" si="3"/>
        <v>0</v>
      </c>
    </row>
    <row r="110" spans="1:10" x14ac:dyDescent="0.25">
      <c r="A110" s="12">
        <v>61</v>
      </c>
      <c r="B110" s="6" t="s">
        <v>38</v>
      </c>
      <c r="C110" s="6" t="s">
        <v>4</v>
      </c>
      <c r="D110" s="239"/>
      <c r="E110" s="240"/>
      <c r="F110" s="240"/>
      <c r="G110" s="240"/>
      <c r="H110" s="322"/>
      <c r="I110" s="259">
        <v>0.01</v>
      </c>
      <c r="J110" s="306">
        <f t="shared" si="3"/>
        <v>0</v>
      </c>
    </row>
    <row r="111" spans="1:10" x14ac:dyDescent="0.25">
      <c r="A111" s="12">
        <v>62</v>
      </c>
      <c r="B111" s="6" t="s">
        <v>80</v>
      </c>
      <c r="C111" s="6" t="s">
        <v>4</v>
      </c>
      <c r="D111" s="239"/>
      <c r="E111" s="240"/>
      <c r="F111" s="240"/>
      <c r="G111" s="240"/>
      <c r="H111" s="322"/>
      <c r="I111" s="259">
        <v>0.01</v>
      </c>
      <c r="J111" s="230">
        <f t="shared" si="3"/>
        <v>0</v>
      </c>
    </row>
    <row r="112" spans="1:10" x14ac:dyDescent="0.25">
      <c r="A112" s="12">
        <v>63</v>
      </c>
      <c r="B112" s="6" t="s">
        <v>39</v>
      </c>
      <c r="C112" s="6" t="s">
        <v>4</v>
      </c>
      <c r="D112" s="239"/>
      <c r="E112" s="240"/>
      <c r="F112" s="240"/>
      <c r="G112" s="240"/>
      <c r="H112" s="322"/>
      <c r="I112" s="259">
        <v>0.01</v>
      </c>
      <c r="J112" s="306">
        <f t="shared" si="3"/>
        <v>0</v>
      </c>
    </row>
    <row r="113" spans="1:10" x14ac:dyDescent="0.25">
      <c r="A113" s="12">
        <v>64</v>
      </c>
      <c r="B113" s="6" t="s">
        <v>40</v>
      </c>
      <c r="C113" s="6" t="s">
        <v>12</v>
      </c>
      <c r="D113" s="239"/>
      <c r="E113" s="240"/>
      <c r="F113" s="240"/>
      <c r="G113" s="240"/>
      <c r="H113" s="322"/>
      <c r="I113" s="259">
        <v>0.01</v>
      </c>
      <c r="J113" s="307">
        <f t="shared" si="3"/>
        <v>0</v>
      </c>
    </row>
    <row r="114" spans="1:10" ht="15.75" thickBot="1" x14ac:dyDescent="0.3">
      <c r="A114" s="302">
        <v>65</v>
      </c>
      <c r="B114" s="303" t="s">
        <v>41</v>
      </c>
      <c r="C114" s="303" t="s">
        <v>30</v>
      </c>
      <c r="D114" s="294"/>
      <c r="E114" s="243"/>
      <c r="F114" s="243"/>
      <c r="G114" s="243"/>
      <c r="H114" s="341"/>
      <c r="I114" s="304">
        <v>0.01</v>
      </c>
      <c r="J114" s="350">
        <f t="shared" si="3"/>
        <v>0</v>
      </c>
    </row>
    <row r="115" spans="1:10" ht="15.75" thickBot="1" x14ac:dyDescent="0.3">
      <c r="A115" s="346"/>
      <c r="B115" s="347"/>
      <c r="C115" s="195"/>
      <c r="D115" s="195"/>
      <c r="E115" s="195"/>
      <c r="F115" s="198"/>
      <c r="G115" s="195"/>
      <c r="H115" s="195"/>
      <c r="I115" s="348">
        <f>SUM(I93:I114)</f>
        <v>1.0000000000000002</v>
      </c>
      <c r="J115" s="355"/>
    </row>
    <row r="116" spans="1:10" ht="30" x14ac:dyDescent="0.25">
      <c r="A116" s="65"/>
      <c r="B116" s="146" t="s">
        <v>106</v>
      </c>
      <c r="C116" s="66"/>
      <c r="D116" s="70"/>
      <c r="E116" s="66"/>
      <c r="F116" s="137"/>
      <c r="G116" s="66"/>
      <c r="H116" s="70"/>
      <c r="I116" s="147"/>
      <c r="J116" s="324">
        <f>SUM(J93:J114)</f>
        <v>0</v>
      </c>
    </row>
    <row r="117" spans="1:10" ht="30" x14ac:dyDescent="0.25">
      <c r="A117" s="128"/>
      <c r="B117" s="127" t="s">
        <v>107</v>
      </c>
      <c r="C117" s="74"/>
      <c r="D117" s="71"/>
      <c r="E117" s="74"/>
      <c r="F117" s="103"/>
      <c r="G117" s="74"/>
      <c r="H117" s="71"/>
      <c r="I117" s="74"/>
      <c r="J117" s="129">
        <v>0.04</v>
      </c>
    </row>
    <row r="118" spans="1:10" ht="30.75" thickBot="1" x14ac:dyDescent="0.3">
      <c r="A118" s="208"/>
      <c r="B118" s="209" t="s">
        <v>108</v>
      </c>
      <c r="C118" s="210"/>
      <c r="D118" s="181"/>
      <c r="E118" s="210"/>
      <c r="F118" s="211"/>
      <c r="G118" s="210"/>
      <c r="H118" s="181"/>
      <c r="I118" s="210"/>
      <c r="J118" s="353">
        <f>J116*J117</f>
        <v>0</v>
      </c>
    </row>
    <row r="119" spans="1:10" s="216" customFormat="1" ht="15.75" thickBot="1" x14ac:dyDescent="0.3">
      <c r="A119" s="207"/>
      <c r="B119" s="214"/>
      <c r="C119" s="207"/>
      <c r="D119" s="207"/>
      <c r="E119" s="207"/>
      <c r="F119" s="212"/>
      <c r="G119" s="207"/>
      <c r="H119" s="207"/>
      <c r="I119" s="207"/>
      <c r="J119" s="213"/>
    </row>
    <row r="120" spans="1:10" ht="30.75" customHeight="1" thickBot="1" x14ac:dyDescent="0.3">
      <c r="A120" s="144"/>
      <c r="B120" s="215" t="s">
        <v>109</v>
      </c>
      <c r="C120" s="148"/>
      <c r="D120" s="145"/>
      <c r="E120" s="143"/>
      <c r="F120" s="145"/>
      <c r="G120" s="143"/>
      <c r="H120" s="143"/>
      <c r="I120" s="145"/>
      <c r="J120" s="297">
        <f>J28+J50+J67+J78+J87+J118</f>
        <v>0</v>
      </c>
    </row>
    <row r="121" spans="1:10" x14ac:dyDescent="0.25">
      <c r="A121" s="112"/>
      <c r="B121" s="112"/>
      <c r="C121" s="112"/>
      <c r="D121" s="112"/>
      <c r="E121" s="112"/>
      <c r="F121" s="112"/>
      <c r="G121" s="112"/>
      <c r="H121" s="112"/>
      <c r="I121" s="112"/>
      <c r="J121" s="112"/>
    </row>
    <row r="122" spans="1:10" x14ac:dyDescent="0.25">
      <c r="A122" s="112"/>
      <c r="B122" s="112"/>
      <c r="C122" s="112"/>
      <c r="D122" s="112"/>
      <c r="E122" s="112"/>
      <c r="F122" s="112"/>
      <c r="G122" s="112"/>
      <c r="H122" s="112"/>
      <c r="I122" s="112"/>
      <c r="J122" s="112"/>
    </row>
    <row r="123" spans="1:10" x14ac:dyDescent="0.25">
      <c r="A123" s="112"/>
      <c r="B123" s="112"/>
      <c r="C123" s="112"/>
      <c r="D123" s="112"/>
      <c r="E123" s="112"/>
      <c r="F123" s="112"/>
      <c r="G123" s="112"/>
      <c r="H123" s="112"/>
      <c r="I123" s="112"/>
      <c r="J123" s="112"/>
    </row>
    <row r="124" spans="1:10" x14ac:dyDescent="0.25">
      <c r="A124" s="112"/>
      <c r="B124" s="112"/>
      <c r="C124" s="112"/>
      <c r="D124" s="112"/>
      <c r="E124" s="112"/>
      <c r="F124" s="112"/>
      <c r="G124" s="112"/>
      <c r="H124" s="112"/>
      <c r="I124" s="112"/>
      <c r="J124" s="112"/>
    </row>
    <row r="125" spans="1:10" x14ac:dyDescent="0.25">
      <c r="A125" s="112"/>
      <c r="B125" s="112"/>
      <c r="C125" s="112"/>
      <c r="D125" s="112"/>
      <c r="E125" s="112"/>
      <c r="F125" s="112"/>
      <c r="G125" s="112"/>
      <c r="H125" s="112"/>
      <c r="I125" s="112"/>
      <c r="J125" s="112"/>
    </row>
    <row r="126" spans="1:10" x14ac:dyDescent="0.25">
      <c r="A126" s="112"/>
      <c r="B126" s="112"/>
      <c r="C126" s="112"/>
      <c r="D126" s="112"/>
      <c r="E126" s="112"/>
      <c r="F126" s="112"/>
      <c r="G126" s="112"/>
      <c r="H126" s="112"/>
      <c r="I126" s="112"/>
      <c r="J126" s="112"/>
    </row>
    <row r="127" spans="1:10" x14ac:dyDescent="0.25">
      <c r="A127" s="112"/>
      <c r="B127" s="112"/>
      <c r="C127" s="112"/>
      <c r="D127" s="112"/>
      <c r="E127" s="112"/>
      <c r="F127" s="112"/>
      <c r="G127" s="112"/>
      <c r="H127" s="112"/>
      <c r="I127" s="112"/>
      <c r="J127" s="112"/>
    </row>
    <row r="128" spans="1:10" x14ac:dyDescent="0.25">
      <c r="A128" s="112"/>
      <c r="B128" s="112"/>
      <c r="C128" s="112"/>
      <c r="D128" s="112"/>
      <c r="E128" s="112"/>
      <c r="F128" s="112"/>
      <c r="G128" s="112"/>
      <c r="H128" s="112"/>
      <c r="I128" s="112"/>
      <c r="J128" s="112"/>
    </row>
    <row r="129" spans="1:10" x14ac:dyDescent="0.25">
      <c r="A129" s="112"/>
      <c r="B129" s="112"/>
      <c r="C129" s="112"/>
      <c r="D129" s="112"/>
      <c r="E129" s="112"/>
      <c r="F129" s="112"/>
      <c r="G129" s="112"/>
      <c r="H129" s="112"/>
      <c r="I129" s="112"/>
      <c r="J129" s="112"/>
    </row>
    <row r="130" spans="1:10" x14ac:dyDescent="0.25">
      <c r="A130" s="112"/>
      <c r="B130" s="112"/>
      <c r="C130" s="112"/>
      <c r="D130" s="112"/>
      <c r="E130" s="112"/>
      <c r="F130" s="112"/>
      <c r="G130" s="112"/>
      <c r="H130" s="112"/>
      <c r="I130" s="112"/>
      <c r="J130" s="112"/>
    </row>
    <row r="131" spans="1:10" x14ac:dyDescent="0.25">
      <c r="A131" s="112"/>
      <c r="B131" s="112"/>
      <c r="C131" s="112"/>
      <c r="D131" s="112"/>
      <c r="E131" s="112"/>
      <c r="F131" s="112"/>
      <c r="G131" s="112"/>
      <c r="H131" s="112"/>
      <c r="I131" s="112"/>
      <c r="J131" s="112"/>
    </row>
    <row r="132" spans="1:10" x14ac:dyDescent="0.25">
      <c r="A132" s="112"/>
      <c r="B132" s="112"/>
      <c r="C132" s="112"/>
      <c r="D132" s="112"/>
      <c r="E132" s="112"/>
      <c r="F132" s="112"/>
      <c r="G132" s="112"/>
      <c r="H132" s="112"/>
      <c r="I132" s="112"/>
      <c r="J132" s="112"/>
    </row>
    <row r="133" spans="1:10" x14ac:dyDescent="0.25">
      <c r="A133" s="112"/>
      <c r="B133" s="112"/>
      <c r="C133" s="112"/>
      <c r="D133" s="112"/>
      <c r="E133" s="112"/>
      <c r="F133" s="112"/>
      <c r="G133" s="112"/>
      <c r="H133" s="112"/>
      <c r="I133" s="112"/>
      <c r="J133" s="112"/>
    </row>
    <row r="134" spans="1:10" x14ac:dyDescent="0.25">
      <c r="A134" s="112"/>
      <c r="B134" s="112"/>
      <c r="C134" s="112"/>
      <c r="D134" s="112"/>
      <c r="E134" s="112"/>
      <c r="F134" s="112"/>
      <c r="G134" s="112"/>
      <c r="H134" s="112"/>
      <c r="I134" s="112"/>
      <c r="J134" s="112"/>
    </row>
    <row r="135" spans="1:10" x14ac:dyDescent="0.25">
      <c r="A135" s="112"/>
      <c r="B135" s="112"/>
      <c r="C135" s="112"/>
      <c r="D135" s="112"/>
      <c r="E135" s="112"/>
      <c r="F135" s="112"/>
      <c r="G135" s="112"/>
      <c r="H135" s="112"/>
      <c r="I135" s="112"/>
      <c r="J135" s="112"/>
    </row>
    <row r="136" spans="1:10" x14ac:dyDescent="0.25">
      <c r="A136" s="112"/>
      <c r="B136" s="112"/>
      <c r="C136" s="112"/>
      <c r="D136" s="112"/>
      <c r="E136" s="112"/>
      <c r="F136" s="112"/>
      <c r="G136" s="112"/>
      <c r="H136" s="112"/>
      <c r="I136" s="112"/>
      <c r="J136" s="112"/>
    </row>
    <row r="137" spans="1:10" x14ac:dyDescent="0.25">
      <c r="A137" s="112"/>
      <c r="B137" s="112"/>
      <c r="C137" s="112"/>
      <c r="D137" s="112"/>
      <c r="E137" s="112"/>
      <c r="F137" s="112"/>
      <c r="G137" s="112"/>
      <c r="H137" s="112"/>
      <c r="I137" s="112"/>
      <c r="J137" s="112"/>
    </row>
    <row r="138" spans="1:10" x14ac:dyDescent="0.25">
      <c r="A138" s="112"/>
      <c r="B138" s="112"/>
      <c r="C138" s="112"/>
      <c r="D138" s="112"/>
      <c r="E138" s="112"/>
      <c r="F138" s="112"/>
      <c r="G138" s="112"/>
      <c r="H138" s="112"/>
      <c r="I138" s="112"/>
      <c r="J138" s="112"/>
    </row>
    <row r="139" spans="1:10" x14ac:dyDescent="0.25">
      <c r="A139" s="112"/>
      <c r="B139" s="112"/>
      <c r="C139" s="112"/>
      <c r="D139" s="112"/>
      <c r="E139" s="112"/>
      <c r="F139" s="112"/>
      <c r="G139" s="112"/>
      <c r="H139" s="112"/>
      <c r="I139" s="112"/>
      <c r="J139" s="112"/>
    </row>
    <row r="140" spans="1:10" x14ac:dyDescent="0.25">
      <c r="A140" s="112"/>
      <c r="B140" s="112"/>
      <c r="C140" s="112"/>
      <c r="D140" s="112"/>
      <c r="E140" s="112"/>
      <c r="F140" s="112"/>
      <c r="G140" s="112"/>
      <c r="H140" s="112"/>
      <c r="I140" s="112"/>
      <c r="J140" s="112"/>
    </row>
    <row r="141" spans="1:10" x14ac:dyDescent="0.25">
      <c r="A141" s="112"/>
      <c r="B141" s="112"/>
      <c r="C141" s="112"/>
      <c r="D141" s="112"/>
      <c r="E141" s="112"/>
      <c r="F141" s="112"/>
      <c r="G141" s="112"/>
      <c r="H141" s="112"/>
      <c r="I141" s="112"/>
      <c r="J141" s="112"/>
    </row>
    <row r="142" spans="1:10" x14ac:dyDescent="0.25">
      <c r="A142" s="112"/>
      <c r="B142" s="112"/>
      <c r="C142" s="112"/>
      <c r="D142" s="112"/>
      <c r="E142" s="112"/>
      <c r="F142" s="112"/>
      <c r="G142" s="112"/>
      <c r="H142" s="112"/>
      <c r="I142" s="112"/>
      <c r="J142" s="112"/>
    </row>
    <row r="143" spans="1:10" x14ac:dyDescent="0.25">
      <c r="A143" s="112"/>
      <c r="B143" s="112"/>
      <c r="C143" s="112"/>
      <c r="D143" s="112"/>
      <c r="E143" s="112"/>
      <c r="F143" s="112"/>
      <c r="G143" s="112"/>
      <c r="H143" s="112"/>
      <c r="I143" s="112"/>
      <c r="J143" s="112"/>
    </row>
    <row r="144" spans="1:10" x14ac:dyDescent="0.25">
      <c r="A144" s="112"/>
      <c r="B144" s="112"/>
      <c r="C144" s="112"/>
      <c r="D144" s="112"/>
      <c r="E144" s="112"/>
      <c r="F144" s="112"/>
      <c r="G144" s="112"/>
      <c r="H144" s="112"/>
      <c r="I144" s="112"/>
      <c r="J144" s="112"/>
    </row>
    <row r="145" spans="1:10" x14ac:dyDescent="0.25">
      <c r="A145" s="112"/>
      <c r="B145" s="112"/>
      <c r="C145" s="112"/>
      <c r="D145" s="112"/>
      <c r="E145" s="112"/>
      <c r="F145" s="112"/>
      <c r="G145" s="112"/>
      <c r="H145" s="112"/>
      <c r="I145" s="112"/>
      <c r="J145" s="112"/>
    </row>
    <row r="146" spans="1:10" x14ac:dyDescent="0.25">
      <c r="A146" s="112"/>
      <c r="B146" s="112"/>
      <c r="C146" s="112"/>
      <c r="D146" s="112"/>
      <c r="E146" s="112"/>
      <c r="F146" s="112"/>
      <c r="G146" s="112"/>
      <c r="H146" s="112"/>
      <c r="I146" s="112"/>
      <c r="J146" s="112"/>
    </row>
    <row r="147" spans="1:10" x14ac:dyDescent="0.25">
      <c r="A147" s="112"/>
      <c r="B147" s="112"/>
      <c r="C147" s="112"/>
      <c r="D147" s="112"/>
      <c r="E147" s="112"/>
      <c r="F147" s="112"/>
      <c r="G147" s="112"/>
      <c r="H147" s="112"/>
      <c r="I147" s="112"/>
      <c r="J147" s="112"/>
    </row>
    <row r="148" spans="1:10" x14ac:dyDescent="0.25">
      <c r="A148" s="112"/>
      <c r="B148" s="112"/>
      <c r="C148" s="112"/>
      <c r="D148" s="112"/>
      <c r="E148" s="112"/>
      <c r="F148" s="112"/>
      <c r="G148" s="112"/>
      <c r="H148" s="112"/>
      <c r="I148" s="112"/>
      <c r="J148" s="112"/>
    </row>
    <row r="149" spans="1:10" x14ac:dyDescent="0.25">
      <c r="A149" s="112"/>
      <c r="B149" s="112"/>
      <c r="C149" s="112"/>
      <c r="D149" s="112"/>
      <c r="E149" s="112"/>
      <c r="F149" s="112"/>
      <c r="G149" s="112"/>
      <c r="H149" s="112"/>
      <c r="I149" s="112"/>
      <c r="J149" s="112"/>
    </row>
    <row r="150" spans="1:10" x14ac:dyDescent="0.25">
      <c r="A150" s="112"/>
      <c r="B150" s="112"/>
      <c r="C150" s="112"/>
      <c r="D150" s="112"/>
      <c r="E150" s="112"/>
      <c r="F150" s="112"/>
      <c r="G150" s="112"/>
      <c r="H150" s="112"/>
      <c r="I150" s="112"/>
      <c r="J150" s="112"/>
    </row>
    <row r="151" spans="1:10" x14ac:dyDescent="0.25">
      <c r="A151" s="112"/>
      <c r="B151" s="112"/>
      <c r="C151" s="112"/>
      <c r="D151" s="112"/>
      <c r="E151" s="112"/>
      <c r="F151" s="112"/>
      <c r="G151" s="112"/>
      <c r="H151" s="112"/>
      <c r="I151" s="112"/>
      <c r="J151" s="112"/>
    </row>
    <row r="152" spans="1:10" x14ac:dyDescent="0.25">
      <c r="A152" s="112"/>
      <c r="B152" s="112"/>
      <c r="C152" s="112"/>
      <c r="D152" s="112"/>
      <c r="E152" s="112"/>
      <c r="F152" s="112"/>
      <c r="G152" s="112"/>
      <c r="H152" s="112"/>
      <c r="I152" s="112"/>
      <c r="J152" s="112"/>
    </row>
    <row r="153" spans="1:10" x14ac:dyDescent="0.25">
      <c r="A153" s="112"/>
      <c r="B153" s="112"/>
      <c r="C153" s="112"/>
      <c r="D153" s="112"/>
      <c r="E153" s="112"/>
      <c r="F153" s="112"/>
      <c r="G153" s="112"/>
      <c r="H153" s="112"/>
      <c r="I153" s="112"/>
      <c r="J153" s="112"/>
    </row>
    <row r="154" spans="1:10" x14ac:dyDescent="0.25">
      <c r="A154" s="112"/>
      <c r="B154" s="112"/>
      <c r="C154" s="112"/>
      <c r="D154" s="112"/>
      <c r="E154" s="112"/>
      <c r="F154" s="112"/>
      <c r="G154" s="112"/>
      <c r="H154" s="112"/>
      <c r="I154" s="112"/>
      <c r="J154" s="112"/>
    </row>
    <row r="155" spans="1:10" x14ac:dyDescent="0.25">
      <c r="A155" s="112"/>
      <c r="B155" s="112"/>
      <c r="C155" s="112"/>
      <c r="D155" s="112"/>
      <c r="E155" s="112"/>
      <c r="F155" s="112"/>
      <c r="G155" s="112"/>
      <c r="H155" s="112"/>
      <c r="I155" s="112"/>
      <c r="J155" s="112"/>
    </row>
    <row r="156" spans="1:10" x14ac:dyDescent="0.25">
      <c r="A156" s="112"/>
      <c r="B156" s="112"/>
      <c r="C156" s="112"/>
      <c r="D156" s="112"/>
      <c r="E156" s="112"/>
      <c r="F156" s="112"/>
      <c r="G156" s="112"/>
      <c r="H156" s="112"/>
      <c r="I156" s="112"/>
      <c r="J156" s="112"/>
    </row>
    <row r="157" spans="1:10" x14ac:dyDescent="0.25">
      <c r="A157" s="112"/>
      <c r="B157" s="112"/>
      <c r="C157" s="112"/>
      <c r="D157" s="112"/>
      <c r="E157" s="112"/>
      <c r="F157" s="112"/>
      <c r="G157" s="112"/>
      <c r="H157" s="112"/>
      <c r="I157" s="112"/>
      <c r="J157" s="112"/>
    </row>
    <row r="158" spans="1:10" x14ac:dyDescent="0.25">
      <c r="A158" s="112"/>
      <c r="B158" s="112"/>
      <c r="C158" s="112"/>
      <c r="D158" s="112"/>
      <c r="E158" s="112"/>
      <c r="F158" s="112"/>
      <c r="G158" s="112"/>
      <c r="H158" s="112"/>
      <c r="I158" s="112"/>
      <c r="J158" s="112"/>
    </row>
    <row r="159" spans="1:10" x14ac:dyDescent="0.25">
      <c r="A159" s="112"/>
      <c r="B159" s="112"/>
      <c r="C159" s="112"/>
      <c r="D159" s="112"/>
      <c r="E159" s="112"/>
      <c r="F159" s="112"/>
      <c r="G159" s="112"/>
      <c r="H159" s="112"/>
      <c r="I159" s="112"/>
      <c r="J159" s="112"/>
    </row>
    <row r="160" spans="1:10" x14ac:dyDescent="0.25">
      <c r="A160" s="112"/>
      <c r="B160" s="112"/>
      <c r="C160" s="112"/>
      <c r="D160" s="112"/>
      <c r="E160" s="112"/>
      <c r="F160" s="112"/>
      <c r="G160" s="112"/>
      <c r="H160" s="112"/>
      <c r="I160" s="112"/>
      <c r="J160" s="112"/>
    </row>
  </sheetData>
  <sheetProtection algorithmName="SHA-512" hashValue="RAxDMhLhbZSGYJ1ccAkOzmC5LZ4QSlYl+RM/XLpH0fDrYztw501pAxGebfETWzpF0LzYAjqUBzO7qDWo5VtEQQ==" saltValue="1Nu/jpkwGipkcwo3ffzrRA==" spinCount="100000" sheet="1" objects="1" scenarios="1"/>
  <mergeCells count="3">
    <mergeCell ref="B3:I3"/>
    <mergeCell ref="A90:J91"/>
    <mergeCell ref="A89:D8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0"/>
  <sheetViews>
    <sheetView topLeftCell="A100" zoomScale="115" zoomScaleNormal="115" workbookViewId="0">
      <selection activeCell="L108" sqref="L108"/>
    </sheetView>
  </sheetViews>
  <sheetFormatPr defaultRowHeight="15" x14ac:dyDescent="0.25"/>
  <cols>
    <col min="1" max="1" width="10.5703125" customWidth="1"/>
    <col min="2" max="2" width="53.28515625" customWidth="1"/>
    <col min="3" max="3" width="10.5703125" bestFit="1" customWidth="1"/>
    <col min="4" max="4" width="9.85546875" customWidth="1"/>
    <col min="5" max="5" width="10.28515625" customWidth="1"/>
    <col min="6" max="6" width="11" customWidth="1"/>
    <col min="7" max="7" width="17" customWidth="1"/>
    <col min="8" max="8" width="15.7109375" customWidth="1"/>
    <col min="9" max="9" width="12.42578125" customWidth="1"/>
    <col min="10" max="10" width="12.7109375" customWidth="1"/>
  </cols>
  <sheetData>
    <row r="1" spans="1:10" ht="20.25" x14ac:dyDescent="0.3">
      <c r="A1" s="173" t="s">
        <v>113</v>
      </c>
      <c r="B1" s="112"/>
      <c r="C1" s="112"/>
      <c r="D1" s="112"/>
      <c r="E1" s="112"/>
      <c r="F1" s="112"/>
      <c r="G1" s="112"/>
      <c r="H1" s="112"/>
      <c r="I1" s="112"/>
    </row>
    <row r="2" spans="1:10" ht="15.75" thickBot="1" x14ac:dyDescent="0.3">
      <c r="A2" s="112"/>
      <c r="B2" s="112"/>
      <c r="C2" s="112"/>
      <c r="D2" s="112"/>
      <c r="E2" s="112"/>
      <c r="F2" s="112"/>
      <c r="G2" s="112"/>
      <c r="H2" s="112"/>
      <c r="I2" s="112"/>
    </row>
    <row r="3" spans="1:10" ht="15.75" thickBot="1" x14ac:dyDescent="0.3">
      <c r="A3" s="200"/>
      <c r="B3" s="393" t="s">
        <v>54</v>
      </c>
      <c r="C3" s="394"/>
      <c r="D3" s="394"/>
      <c r="E3" s="394"/>
      <c r="F3" s="394"/>
      <c r="G3" s="394"/>
      <c r="H3" s="394"/>
      <c r="I3" s="394"/>
      <c r="J3" s="203"/>
    </row>
    <row r="4" spans="1:10" ht="45.75" thickBot="1" x14ac:dyDescent="0.3">
      <c r="A4" s="93" t="s">
        <v>0</v>
      </c>
      <c r="B4" s="94" t="s">
        <v>7</v>
      </c>
      <c r="C4" s="95" t="s">
        <v>2</v>
      </c>
      <c r="D4" s="94" t="s">
        <v>5</v>
      </c>
      <c r="E4" s="95" t="s">
        <v>6</v>
      </c>
      <c r="F4" s="96" t="s">
        <v>7</v>
      </c>
      <c r="G4" s="96" t="s">
        <v>10</v>
      </c>
      <c r="H4" s="149"/>
      <c r="I4" s="227" t="s">
        <v>63</v>
      </c>
      <c r="J4" s="110" t="s">
        <v>64</v>
      </c>
    </row>
    <row r="5" spans="1:10" ht="17.25" customHeight="1" thickBot="1" x14ac:dyDescent="0.3">
      <c r="A5" s="38" t="s">
        <v>34</v>
      </c>
      <c r="B5" s="35"/>
      <c r="C5" s="36"/>
      <c r="D5" s="35"/>
      <c r="E5" s="36"/>
      <c r="F5" s="39"/>
      <c r="G5" s="39"/>
      <c r="H5" s="154"/>
      <c r="I5" s="36"/>
      <c r="J5" s="37"/>
    </row>
    <row r="6" spans="1:10" x14ac:dyDescent="0.25">
      <c r="A6" s="12">
        <v>1</v>
      </c>
      <c r="B6" s="48" t="s">
        <v>32</v>
      </c>
      <c r="C6" s="13" t="s">
        <v>4</v>
      </c>
      <c r="D6" s="241"/>
      <c r="E6" s="242"/>
      <c r="F6" s="242"/>
      <c r="G6" s="292"/>
      <c r="H6" s="100"/>
      <c r="I6" s="256">
        <v>0.37</v>
      </c>
      <c r="J6" s="230">
        <f>G6*I6</f>
        <v>0</v>
      </c>
    </row>
    <row r="7" spans="1:10" x14ac:dyDescent="0.25">
      <c r="A7" s="92"/>
      <c r="B7" s="47" t="s">
        <v>75</v>
      </c>
      <c r="C7" s="14"/>
      <c r="D7" s="15"/>
      <c r="E7" s="15"/>
      <c r="F7" s="16"/>
      <c r="G7" s="17"/>
      <c r="H7" s="175"/>
      <c r="I7" s="279"/>
      <c r="J7" s="179"/>
    </row>
    <row r="8" spans="1:10" x14ac:dyDescent="0.25">
      <c r="A8" s="92"/>
      <c r="B8" s="47" t="s">
        <v>76</v>
      </c>
      <c r="C8" s="14"/>
      <c r="D8" s="15"/>
      <c r="E8" s="15"/>
      <c r="F8" s="16"/>
      <c r="G8" s="17"/>
      <c r="H8" s="70"/>
      <c r="I8" s="280"/>
      <c r="J8" s="177"/>
    </row>
    <row r="9" spans="1:10" x14ac:dyDescent="0.25">
      <c r="A9" s="92"/>
      <c r="B9" s="47" t="s">
        <v>46</v>
      </c>
      <c r="C9" s="14"/>
      <c r="D9" s="15"/>
      <c r="E9" s="15"/>
      <c r="F9" s="16"/>
      <c r="G9" s="17"/>
      <c r="H9" s="70"/>
      <c r="I9" s="280"/>
      <c r="J9" s="177"/>
    </row>
    <row r="10" spans="1:10" ht="15.75" thickBot="1" x14ac:dyDescent="0.3">
      <c r="A10" s="92"/>
      <c r="B10" s="47" t="s">
        <v>22</v>
      </c>
      <c r="C10" s="14"/>
      <c r="D10" s="15"/>
      <c r="E10" s="15"/>
      <c r="F10" s="16"/>
      <c r="G10" s="17"/>
      <c r="H10" s="70"/>
      <c r="I10" s="281"/>
      <c r="J10" s="178"/>
    </row>
    <row r="11" spans="1:10" ht="15.75" thickBot="1" x14ac:dyDescent="0.3">
      <c r="A11" s="34" t="s">
        <v>31</v>
      </c>
      <c r="B11" s="35"/>
      <c r="C11" s="36"/>
      <c r="D11" s="36"/>
      <c r="E11" s="36"/>
      <c r="F11" s="35"/>
      <c r="G11" s="36"/>
      <c r="H11" s="153"/>
      <c r="I11" s="270"/>
      <c r="J11" s="37"/>
    </row>
    <row r="12" spans="1:10" x14ac:dyDescent="0.25">
      <c r="A12" s="92">
        <v>2</v>
      </c>
      <c r="B12" s="163" t="s">
        <v>70</v>
      </c>
      <c r="C12" s="14" t="s">
        <v>4</v>
      </c>
      <c r="D12" s="241"/>
      <c r="E12" s="242"/>
      <c r="F12" s="242"/>
      <c r="G12" s="292"/>
      <c r="H12" s="70"/>
      <c r="I12" s="257">
        <v>0.05</v>
      </c>
      <c r="J12" s="230">
        <f t="shared" ref="J12:J24" si="0">G12*I12</f>
        <v>0</v>
      </c>
    </row>
    <row r="13" spans="1:10" x14ac:dyDescent="0.25">
      <c r="A13" s="56">
        <v>3</v>
      </c>
      <c r="B13" s="19" t="s">
        <v>48</v>
      </c>
      <c r="C13" s="3" t="s">
        <v>4</v>
      </c>
      <c r="D13" s="241"/>
      <c r="E13" s="242"/>
      <c r="F13" s="242"/>
      <c r="G13" s="292"/>
      <c r="H13" s="103"/>
      <c r="I13" s="258">
        <v>0.01</v>
      </c>
      <c r="J13" s="231">
        <f t="shared" si="0"/>
        <v>0</v>
      </c>
    </row>
    <row r="14" spans="1:10" x14ac:dyDescent="0.25">
      <c r="A14" s="2">
        <v>4</v>
      </c>
      <c r="B14" s="6" t="s">
        <v>11</v>
      </c>
      <c r="C14" s="4" t="s">
        <v>12</v>
      </c>
      <c r="D14" s="241"/>
      <c r="E14" s="242"/>
      <c r="F14" s="242"/>
      <c r="G14" s="292"/>
      <c r="H14" s="71"/>
      <c r="I14" s="259">
        <v>0.1</v>
      </c>
      <c r="J14" s="231">
        <f>G14*I14</f>
        <v>0</v>
      </c>
    </row>
    <row r="15" spans="1:10" ht="30" x14ac:dyDescent="0.25">
      <c r="A15" s="2">
        <v>5</v>
      </c>
      <c r="B15" s="6" t="s">
        <v>13</v>
      </c>
      <c r="C15" s="4" t="s">
        <v>12</v>
      </c>
      <c r="D15" s="241"/>
      <c r="E15" s="242"/>
      <c r="F15" s="242"/>
      <c r="G15" s="292"/>
      <c r="H15" s="71"/>
      <c r="I15" s="259">
        <v>0.02</v>
      </c>
      <c r="J15" s="232">
        <f t="shared" si="0"/>
        <v>0</v>
      </c>
    </row>
    <row r="16" spans="1:10" x14ac:dyDescent="0.25">
      <c r="A16" s="2">
        <v>6</v>
      </c>
      <c r="B16" s="5" t="s">
        <v>14</v>
      </c>
      <c r="C16" s="4" t="s">
        <v>12</v>
      </c>
      <c r="D16" s="241"/>
      <c r="E16" s="242"/>
      <c r="F16" s="242"/>
      <c r="G16" s="292"/>
      <c r="H16" s="71"/>
      <c r="I16" s="259">
        <v>7.0000000000000007E-2</v>
      </c>
      <c r="J16" s="231">
        <f t="shared" si="0"/>
        <v>0</v>
      </c>
    </row>
    <row r="17" spans="1:10" x14ac:dyDescent="0.25">
      <c r="A17" s="2">
        <v>7</v>
      </c>
      <c r="B17" s="5" t="s">
        <v>15</v>
      </c>
      <c r="C17" s="4" t="s">
        <v>12</v>
      </c>
      <c r="D17" s="241"/>
      <c r="E17" s="242"/>
      <c r="F17" s="242"/>
      <c r="G17" s="292"/>
      <c r="H17" s="71"/>
      <c r="I17" s="259">
        <v>0.01</v>
      </c>
      <c r="J17" s="232">
        <f t="shared" si="0"/>
        <v>0</v>
      </c>
    </row>
    <row r="18" spans="1:10" ht="30" x14ac:dyDescent="0.25">
      <c r="A18" s="2">
        <v>8</v>
      </c>
      <c r="B18" s="6" t="s">
        <v>16</v>
      </c>
      <c r="C18" s="4" t="s">
        <v>12</v>
      </c>
      <c r="D18" s="241"/>
      <c r="E18" s="242"/>
      <c r="F18" s="242"/>
      <c r="G18" s="292"/>
      <c r="H18" s="71"/>
      <c r="I18" s="259">
        <v>0.01</v>
      </c>
      <c r="J18" s="231">
        <f t="shared" si="0"/>
        <v>0</v>
      </c>
    </row>
    <row r="19" spans="1:10" x14ac:dyDescent="0.25">
      <c r="A19" s="2">
        <v>9</v>
      </c>
      <c r="B19" s="6" t="s">
        <v>77</v>
      </c>
      <c r="C19" s="4" t="s">
        <v>12</v>
      </c>
      <c r="D19" s="241"/>
      <c r="E19" s="242"/>
      <c r="F19" s="242"/>
      <c r="G19" s="292"/>
      <c r="H19" s="71"/>
      <c r="I19" s="259">
        <v>0.31</v>
      </c>
      <c r="J19" s="232">
        <f t="shared" si="0"/>
        <v>0</v>
      </c>
    </row>
    <row r="20" spans="1:10" x14ac:dyDescent="0.25">
      <c r="A20" s="21">
        <v>10</v>
      </c>
      <c r="B20" s="10" t="s">
        <v>17</v>
      </c>
      <c r="C20" s="4" t="s">
        <v>12</v>
      </c>
      <c r="D20" s="241"/>
      <c r="E20" s="242"/>
      <c r="F20" s="242"/>
      <c r="G20" s="292"/>
      <c r="H20" s="70"/>
      <c r="I20" s="260">
        <v>0.01</v>
      </c>
      <c r="J20" s="231">
        <f t="shared" si="0"/>
        <v>0</v>
      </c>
    </row>
    <row r="21" spans="1:10" x14ac:dyDescent="0.25">
      <c r="A21" s="7">
        <v>11</v>
      </c>
      <c r="B21" s="6" t="s">
        <v>18</v>
      </c>
      <c r="C21" s="4" t="s">
        <v>12</v>
      </c>
      <c r="D21" s="241"/>
      <c r="E21" s="242"/>
      <c r="F21" s="242"/>
      <c r="G21" s="292"/>
      <c r="H21" s="71"/>
      <c r="I21" s="259">
        <v>0.01</v>
      </c>
      <c r="J21" s="232">
        <f t="shared" si="0"/>
        <v>0</v>
      </c>
    </row>
    <row r="22" spans="1:10" x14ac:dyDescent="0.25">
      <c r="A22" s="21">
        <v>12</v>
      </c>
      <c r="B22" s="22" t="s">
        <v>19</v>
      </c>
      <c r="C22" s="4" t="s">
        <v>12</v>
      </c>
      <c r="D22" s="241"/>
      <c r="E22" s="242"/>
      <c r="F22" s="242"/>
      <c r="G22" s="292"/>
      <c r="H22" s="70"/>
      <c r="I22" s="260">
        <v>0.01</v>
      </c>
      <c r="J22" s="231">
        <f t="shared" si="0"/>
        <v>0</v>
      </c>
    </row>
    <row r="23" spans="1:10" x14ac:dyDescent="0.25">
      <c r="A23" s="7">
        <v>13</v>
      </c>
      <c r="B23" s="6" t="s">
        <v>20</v>
      </c>
      <c r="C23" s="4" t="s">
        <v>12</v>
      </c>
      <c r="D23" s="241"/>
      <c r="E23" s="242"/>
      <c r="F23" s="242"/>
      <c r="G23" s="292"/>
      <c r="H23" s="71"/>
      <c r="I23" s="259">
        <v>0.01</v>
      </c>
      <c r="J23" s="232">
        <f t="shared" si="0"/>
        <v>0</v>
      </c>
    </row>
    <row r="24" spans="1:10" ht="15.75" thickBot="1" x14ac:dyDescent="0.3">
      <c r="A24" s="164">
        <v>14</v>
      </c>
      <c r="B24" s="165" t="s">
        <v>21</v>
      </c>
      <c r="C24" s="166" t="s">
        <v>4</v>
      </c>
      <c r="D24" s="241"/>
      <c r="E24" s="242"/>
      <c r="F24" s="242"/>
      <c r="G24" s="292"/>
      <c r="H24" s="88"/>
      <c r="I24" s="261">
        <v>0.01</v>
      </c>
      <c r="J24" s="233">
        <f t="shared" si="0"/>
        <v>0</v>
      </c>
    </row>
    <row r="25" spans="1:10" ht="15.75" thickBot="1" x14ac:dyDescent="0.3">
      <c r="A25" s="40"/>
      <c r="B25" s="60"/>
      <c r="C25" s="36"/>
      <c r="D25" s="36"/>
      <c r="E25" s="36"/>
      <c r="F25" s="35"/>
      <c r="G25" s="36"/>
      <c r="H25" s="153"/>
      <c r="I25" s="270">
        <f>SUM(I6:I24)</f>
        <v>1.0000000000000002</v>
      </c>
      <c r="J25" s="37"/>
    </row>
    <row r="26" spans="1:10" ht="30" x14ac:dyDescent="0.25">
      <c r="A26" s="78"/>
      <c r="B26" s="104" t="s">
        <v>71</v>
      </c>
      <c r="C26" s="105"/>
      <c r="D26" s="81"/>
      <c r="E26" s="106"/>
      <c r="F26" s="107"/>
      <c r="G26" s="82"/>
      <c r="H26" s="106"/>
      <c r="I26" s="156"/>
      <c r="J26" s="237">
        <f>J6+J12+J13+J14+J15+J16+J17+J18+J19+J20+J21+J22+J23+J24</f>
        <v>0</v>
      </c>
    </row>
    <row r="27" spans="1:10" ht="30" x14ac:dyDescent="0.25">
      <c r="A27" s="85"/>
      <c r="B27" s="101" t="s">
        <v>58</v>
      </c>
      <c r="C27" s="102"/>
      <c r="D27" s="71"/>
      <c r="E27" s="74"/>
      <c r="F27" s="103"/>
      <c r="G27" s="77"/>
      <c r="H27" s="74"/>
      <c r="I27" s="155"/>
      <c r="J27" s="113">
        <v>0.4</v>
      </c>
    </row>
    <row r="28" spans="1:10" ht="30.75" thickBot="1" x14ac:dyDescent="0.3">
      <c r="A28" s="86"/>
      <c r="B28" s="59" t="s">
        <v>59</v>
      </c>
      <c r="C28" s="108"/>
      <c r="D28" s="88"/>
      <c r="E28" s="68"/>
      <c r="F28" s="109"/>
      <c r="G28" s="89"/>
      <c r="H28" s="68"/>
      <c r="I28" s="157"/>
      <c r="J28" s="312">
        <f>J26*J27</f>
        <v>0</v>
      </c>
    </row>
    <row r="29" spans="1:10" ht="14.25" customHeight="1" thickBot="1" x14ac:dyDescent="0.3">
      <c r="A29" s="18"/>
      <c r="B29" s="20"/>
      <c r="C29" s="18"/>
      <c r="D29" s="23"/>
      <c r="E29" s="23"/>
      <c r="F29" s="24"/>
      <c r="G29" s="23"/>
      <c r="H29" s="23"/>
      <c r="I29" s="49"/>
      <c r="J29" s="114"/>
    </row>
    <row r="30" spans="1:10" ht="15.75" thickBot="1" x14ac:dyDescent="0.3">
      <c r="A30" s="200"/>
      <c r="B30" s="201" t="s">
        <v>57</v>
      </c>
      <c r="C30" s="202"/>
      <c r="D30" s="202"/>
      <c r="E30" s="202"/>
      <c r="F30" s="202"/>
      <c r="G30" s="202"/>
      <c r="H30" s="202"/>
      <c r="I30" s="202"/>
      <c r="J30" s="203"/>
    </row>
    <row r="31" spans="1:10" ht="45.75" thickBot="1" x14ac:dyDescent="0.3">
      <c r="A31" s="25" t="s">
        <v>0</v>
      </c>
      <c r="B31" s="26" t="s">
        <v>7</v>
      </c>
      <c r="C31" s="27" t="s">
        <v>2</v>
      </c>
      <c r="D31" s="26" t="s">
        <v>5</v>
      </c>
      <c r="E31" s="27" t="s">
        <v>6</v>
      </c>
      <c r="F31" s="28" t="s">
        <v>7</v>
      </c>
      <c r="G31" s="28" t="s">
        <v>10</v>
      </c>
      <c r="H31" s="150"/>
      <c r="I31" s="228" t="s">
        <v>65</v>
      </c>
      <c r="J31" s="229" t="s">
        <v>74</v>
      </c>
    </row>
    <row r="32" spans="1:10" ht="15.75" thickBot="1" x14ac:dyDescent="0.3">
      <c r="A32" s="38" t="s">
        <v>33</v>
      </c>
      <c r="B32" s="35"/>
      <c r="C32" s="36"/>
      <c r="D32" s="35"/>
      <c r="E32" s="36"/>
      <c r="F32" s="39"/>
      <c r="G32" s="39"/>
      <c r="H32" s="154"/>
      <c r="I32" s="36"/>
      <c r="J32" s="37"/>
    </row>
    <row r="33" spans="1:10" x14ac:dyDescent="0.25">
      <c r="A33" s="92">
        <v>15</v>
      </c>
      <c r="B33" s="123" t="s">
        <v>145</v>
      </c>
      <c r="C33" s="14" t="s">
        <v>4</v>
      </c>
      <c r="D33" s="241"/>
      <c r="E33" s="242"/>
      <c r="F33" s="242"/>
      <c r="G33" s="292"/>
      <c r="H33" s="98"/>
      <c r="I33" s="262">
        <v>0.01</v>
      </c>
      <c r="J33" s="313">
        <f>G33*I33</f>
        <v>0</v>
      </c>
    </row>
    <row r="34" spans="1:10" x14ac:dyDescent="0.25">
      <c r="A34" s="2">
        <v>16</v>
      </c>
      <c r="B34" s="3" t="s">
        <v>146</v>
      </c>
      <c r="C34" s="4" t="s">
        <v>4</v>
      </c>
      <c r="D34" s="241"/>
      <c r="E34" s="242"/>
      <c r="F34" s="242"/>
      <c r="G34" s="292"/>
      <c r="H34" s="102"/>
      <c r="I34" s="263">
        <v>0.12</v>
      </c>
      <c r="J34" s="314">
        <f>G34*I34</f>
        <v>0</v>
      </c>
    </row>
    <row r="35" spans="1:10" ht="15.75" thickBot="1" x14ac:dyDescent="0.3">
      <c r="A35" s="92">
        <v>17</v>
      </c>
      <c r="B35" s="123" t="s">
        <v>147</v>
      </c>
      <c r="C35" s="14" t="s">
        <v>4</v>
      </c>
      <c r="D35" s="241"/>
      <c r="E35" s="242"/>
      <c r="F35" s="242"/>
      <c r="G35" s="292"/>
      <c r="H35" s="98"/>
      <c r="I35" s="262">
        <v>0.02</v>
      </c>
      <c r="J35" s="315">
        <f>G35*I35</f>
        <v>0</v>
      </c>
    </row>
    <row r="36" spans="1:10" ht="15.75" thickBot="1" x14ac:dyDescent="0.3">
      <c r="A36" s="34" t="s">
        <v>31</v>
      </c>
      <c r="B36" s="35"/>
      <c r="C36" s="36"/>
      <c r="D36" s="36"/>
      <c r="E36" s="36"/>
      <c r="F36" s="35"/>
      <c r="G36" s="36"/>
      <c r="H36" s="153"/>
      <c r="I36" s="264"/>
      <c r="J36" s="134"/>
    </row>
    <row r="37" spans="1:10" x14ac:dyDescent="0.25">
      <c r="A37" s="326">
        <v>18</v>
      </c>
      <c r="B37" s="4" t="s">
        <v>140</v>
      </c>
      <c r="C37" s="327" t="s">
        <v>69</v>
      </c>
      <c r="D37" s="328"/>
      <c r="E37" s="329"/>
      <c r="F37" s="329"/>
      <c r="G37" s="330"/>
      <c r="H37" s="106"/>
      <c r="I37" s="331">
        <v>0.01</v>
      </c>
      <c r="J37" s="332">
        <f t="shared" ref="J37:J46" si="1">G37*I37</f>
        <v>0</v>
      </c>
    </row>
    <row r="38" spans="1:10" x14ac:dyDescent="0.25">
      <c r="A38" s="54">
        <v>19</v>
      </c>
      <c r="B38" s="8" t="s">
        <v>141</v>
      </c>
      <c r="C38" s="51" t="s">
        <v>4</v>
      </c>
      <c r="D38" s="241"/>
      <c r="E38" s="242"/>
      <c r="F38" s="242"/>
      <c r="G38" s="292"/>
      <c r="H38" s="74"/>
      <c r="I38" s="266">
        <v>0.55000000000000004</v>
      </c>
      <c r="J38" s="317">
        <f t="shared" si="1"/>
        <v>0</v>
      </c>
    </row>
    <row r="39" spans="1:10" x14ac:dyDescent="0.25">
      <c r="A39" s="55">
        <v>20</v>
      </c>
      <c r="B39" s="180" t="s">
        <v>50</v>
      </c>
      <c r="C39" s="51" t="s">
        <v>3</v>
      </c>
      <c r="D39" s="241"/>
      <c r="E39" s="242"/>
      <c r="F39" s="242"/>
      <c r="G39" s="292"/>
      <c r="H39" s="98"/>
      <c r="I39" s="267">
        <v>0.08</v>
      </c>
      <c r="J39" s="318">
        <f t="shared" si="1"/>
        <v>0</v>
      </c>
    </row>
    <row r="40" spans="1:10" x14ac:dyDescent="0.25">
      <c r="A40" s="54">
        <v>21</v>
      </c>
      <c r="B40" s="180" t="s">
        <v>49</v>
      </c>
      <c r="C40" s="51" t="s">
        <v>3</v>
      </c>
      <c r="D40" s="241"/>
      <c r="E40" s="242"/>
      <c r="F40" s="242"/>
      <c r="G40" s="292"/>
      <c r="H40" s="102"/>
      <c r="I40" s="268">
        <v>0.01</v>
      </c>
      <c r="J40" s="314">
        <f t="shared" si="1"/>
        <v>0</v>
      </c>
    </row>
    <row r="41" spans="1:10" x14ac:dyDescent="0.25">
      <c r="A41" s="55">
        <v>22</v>
      </c>
      <c r="B41" s="180" t="s">
        <v>22</v>
      </c>
      <c r="C41" s="51" t="s">
        <v>4</v>
      </c>
      <c r="D41" s="241"/>
      <c r="E41" s="242"/>
      <c r="F41" s="242"/>
      <c r="G41" s="292"/>
      <c r="H41" s="71"/>
      <c r="I41" s="268">
        <v>0.05</v>
      </c>
      <c r="J41" s="306">
        <f t="shared" si="1"/>
        <v>0</v>
      </c>
    </row>
    <row r="42" spans="1:10" x14ac:dyDescent="0.25">
      <c r="A42" s="54">
        <v>23</v>
      </c>
      <c r="B42" s="180" t="s">
        <v>51</v>
      </c>
      <c r="C42" s="51" t="s">
        <v>4</v>
      </c>
      <c r="D42" s="241"/>
      <c r="E42" s="242"/>
      <c r="F42" s="242"/>
      <c r="G42" s="292"/>
      <c r="H42" s="71"/>
      <c r="I42" s="268">
        <v>0.11</v>
      </c>
      <c r="J42" s="306">
        <f t="shared" si="1"/>
        <v>0</v>
      </c>
    </row>
    <row r="43" spans="1:10" x14ac:dyDescent="0.25">
      <c r="A43" s="55">
        <v>24</v>
      </c>
      <c r="B43" s="180" t="s">
        <v>78</v>
      </c>
      <c r="C43" s="51" t="s">
        <v>4</v>
      </c>
      <c r="D43" s="241"/>
      <c r="E43" s="242"/>
      <c r="F43" s="242"/>
      <c r="G43" s="292"/>
      <c r="H43" s="71"/>
      <c r="I43" s="268">
        <v>0.01</v>
      </c>
      <c r="J43" s="333">
        <f>G43*I43</f>
        <v>0</v>
      </c>
    </row>
    <row r="44" spans="1:10" x14ac:dyDescent="0.25">
      <c r="A44" s="54">
        <v>25</v>
      </c>
      <c r="B44" s="6" t="s">
        <v>19</v>
      </c>
      <c r="C44" s="51" t="s">
        <v>3</v>
      </c>
      <c r="D44" s="241"/>
      <c r="E44" s="242"/>
      <c r="F44" s="242"/>
      <c r="G44" s="292"/>
      <c r="H44" s="71"/>
      <c r="I44" s="268">
        <v>0.01</v>
      </c>
      <c r="J44" s="333">
        <f>G44*I44</f>
        <v>0</v>
      </c>
    </row>
    <row r="45" spans="1:10" x14ac:dyDescent="0.25">
      <c r="A45" s="55">
        <v>26</v>
      </c>
      <c r="B45" s="180" t="s">
        <v>52</v>
      </c>
      <c r="C45" s="51" t="s">
        <v>3</v>
      </c>
      <c r="D45" s="241"/>
      <c r="E45" s="242"/>
      <c r="F45" s="242"/>
      <c r="G45" s="292"/>
      <c r="H45" s="71"/>
      <c r="I45" s="268">
        <v>0.01</v>
      </c>
      <c r="J45" s="333">
        <f t="shared" si="1"/>
        <v>0</v>
      </c>
    </row>
    <row r="46" spans="1:10" ht="15.75" thickBot="1" x14ac:dyDescent="0.3">
      <c r="A46" s="334">
        <v>27</v>
      </c>
      <c r="B46" s="161" t="s">
        <v>53</v>
      </c>
      <c r="C46" s="162" t="s">
        <v>3</v>
      </c>
      <c r="D46" s="335"/>
      <c r="E46" s="243"/>
      <c r="F46" s="243"/>
      <c r="G46" s="336"/>
      <c r="H46" s="152"/>
      <c r="I46" s="269">
        <v>0.01</v>
      </c>
      <c r="J46" s="319">
        <f t="shared" si="1"/>
        <v>0</v>
      </c>
    </row>
    <row r="47" spans="1:10" ht="15.75" thickBot="1" x14ac:dyDescent="0.3">
      <c r="A47" s="40"/>
      <c r="B47" s="35"/>
      <c r="C47" s="195"/>
      <c r="D47" s="36"/>
      <c r="E47" s="195"/>
      <c r="F47" s="198"/>
      <c r="G47" s="36"/>
      <c r="H47" s="153"/>
      <c r="I47" s="270">
        <f>SUM(I33:I46)</f>
        <v>1</v>
      </c>
      <c r="J47" s="131"/>
    </row>
    <row r="48" spans="1:10" ht="30" x14ac:dyDescent="0.25">
      <c r="A48" s="124"/>
      <c r="B48" s="46" t="s">
        <v>72</v>
      </c>
      <c r="C48" s="98"/>
      <c r="D48" s="70"/>
      <c r="E48" s="99"/>
      <c r="F48" s="67"/>
      <c r="G48" s="98"/>
      <c r="H48" s="98"/>
      <c r="I48" s="70"/>
      <c r="J48" s="313">
        <f>SUM(J37:J46)+SUM(J33:J35)</f>
        <v>0</v>
      </c>
    </row>
    <row r="49" spans="1:10" ht="30" x14ac:dyDescent="0.25">
      <c r="A49" s="85"/>
      <c r="B49" s="160" t="s">
        <v>61</v>
      </c>
      <c r="C49" s="102"/>
      <c r="D49" s="71"/>
      <c r="E49" s="77"/>
      <c r="F49" s="75"/>
      <c r="G49" s="102"/>
      <c r="H49" s="102"/>
      <c r="I49" s="71"/>
      <c r="J49" s="117">
        <v>0.3</v>
      </c>
    </row>
    <row r="50" spans="1:10" ht="30.75" thickBot="1" x14ac:dyDescent="0.3">
      <c r="A50" s="86"/>
      <c r="B50" s="159" t="s">
        <v>62</v>
      </c>
      <c r="C50" s="108"/>
      <c r="D50" s="88"/>
      <c r="E50" s="89"/>
      <c r="F50" s="69"/>
      <c r="G50" s="108"/>
      <c r="H50" s="108"/>
      <c r="I50" s="88"/>
      <c r="J50" s="310">
        <f>J48*J49</f>
        <v>0</v>
      </c>
    </row>
    <row r="51" spans="1:10" ht="15.75" thickBot="1" x14ac:dyDescent="0.3">
      <c r="A51" s="217"/>
      <c r="B51" s="217"/>
      <c r="C51" s="217"/>
      <c r="D51" s="217"/>
      <c r="E51" s="217"/>
      <c r="F51" s="217"/>
      <c r="G51" s="217"/>
      <c r="H51" s="217"/>
      <c r="I51" s="217"/>
      <c r="J51" s="217"/>
    </row>
    <row r="52" spans="1:10" ht="15.75" thickBot="1" x14ac:dyDescent="0.3">
      <c r="A52" s="204"/>
      <c r="B52" s="202" t="s">
        <v>79</v>
      </c>
      <c r="C52" s="202"/>
      <c r="D52" s="202"/>
      <c r="E52" s="202"/>
      <c r="F52" s="202"/>
      <c r="G52" s="202"/>
      <c r="H52" s="202"/>
      <c r="I52" s="202"/>
      <c r="J52" s="203"/>
    </row>
    <row r="53" spans="1:10" ht="45" x14ac:dyDescent="0.25">
      <c r="A53" s="30" t="s">
        <v>0</v>
      </c>
      <c r="B53" s="31" t="s">
        <v>1</v>
      </c>
      <c r="C53" s="32" t="s">
        <v>2</v>
      </c>
      <c r="D53" s="31" t="s">
        <v>5</v>
      </c>
      <c r="E53" s="32" t="s">
        <v>6</v>
      </c>
      <c r="F53" s="33" t="s">
        <v>7</v>
      </c>
      <c r="G53" s="33" t="s">
        <v>10</v>
      </c>
      <c r="H53" s="151"/>
      <c r="I53" s="234" t="s">
        <v>65</v>
      </c>
      <c r="J53" s="235" t="s">
        <v>74</v>
      </c>
    </row>
    <row r="54" spans="1:10" x14ac:dyDescent="0.25">
      <c r="A54" s="12">
        <v>28</v>
      </c>
      <c r="B54" s="91" t="s">
        <v>45</v>
      </c>
      <c r="C54" s="91" t="s">
        <v>4</v>
      </c>
      <c r="D54" s="241"/>
      <c r="E54" s="242"/>
      <c r="F54" s="242"/>
      <c r="G54" s="292"/>
      <c r="H54" s="100"/>
      <c r="I54" s="256">
        <v>0.39</v>
      </c>
      <c r="J54" s="230">
        <f t="shared" ref="J54:J63" si="2">G54*I54</f>
        <v>0</v>
      </c>
    </row>
    <row r="55" spans="1:10" x14ac:dyDescent="0.25">
      <c r="A55" s="2">
        <v>29</v>
      </c>
      <c r="B55" s="6" t="s">
        <v>36</v>
      </c>
      <c r="C55" s="6" t="s">
        <v>4</v>
      </c>
      <c r="D55" s="241"/>
      <c r="E55" s="242"/>
      <c r="F55" s="242"/>
      <c r="G55" s="292"/>
      <c r="H55" s="102"/>
      <c r="I55" s="271">
        <v>0.08</v>
      </c>
      <c r="J55" s="305">
        <f t="shared" si="2"/>
        <v>0</v>
      </c>
    </row>
    <row r="56" spans="1:10" x14ac:dyDescent="0.25">
      <c r="A56" s="12">
        <v>30</v>
      </c>
      <c r="B56" s="6" t="s">
        <v>37</v>
      </c>
      <c r="C56" s="6" t="s">
        <v>4</v>
      </c>
      <c r="D56" s="241"/>
      <c r="E56" s="242"/>
      <c r="F56" s="242"/>
      <c r="G56" s="292"/>
      <c r="H56" s="102"/>
      <c r="I56" s="271">
        <v>0.01</v>
      </c>
      <c r="J56" s="230">
        <f t="shared" si="2"/>
        <v>0</v>
      </c>
    </row>
    <row r="57" spans="1:10" x14ac:dyDescent="0.25">
      <c r="A57" s="2">
        <v>31</v>
      </c>
      <c r="B57" s="6" t="s">
        <v>38</v>
      </c>
      <c r="C57" s="6" t="s">
        <v>4</v>
      </c>
      <c r="D57" s="241"/>
      <c r="E57" s="242"/>
      <c r="F57" s="242"/>
      <c r="G57" s="292"/>
      <c r="H57" s="102"/>
      <c r="I57" s="271">
        <v>0.01</v>
      </c>
      <c r="J57" s="306">
        <f t="shared" si="2"/>
        <v>0</v>
      </c>
    </row>
    <row r="58" spans="1:10" x14ac:dyDescent="0.25">
      <c r="A58" s="12">
        <v>32</v>
      </c>
      <c r="B58" s="6" t="s">
        <v>80</v>
      </c>
      <c r="C58" s="6" t="s">
        <v>4</v>
      </c>
      <c r="D58" s="241"/>
      <c r="E58" s="242"/>
      <c r="F58" s="242"/>
      <c r="G58" s="292"/>
      <c r="H58" s="102"/>
      <c r="I58" s="271">
        <v>0.13</v>
      </c>
      <c r="J58" s="230">
        <f t="shared" si="2"/>
        <v>0</v>
      </c>
    </row>
    <row r="59" spans="1:10" x14ac:dyDescent="0.25">
      <c r="A59" s="2">
        <v>33</v>
      </c>
      <c r="B59" s="6" t="s">
        <v>39</v>
      </c>
      <c r="C59" s="6" t="s">
        <v>4</v>
      </c>
      <c r="D59" s="241"/>
      <c r="E59" s="242"/>
      <c r="F59" s="242"/>
      <c r="G59" s="292"/>
      <c r="H59" s="102"/>
      <c r="I59" s="271">
        <v>0.02</v>
      </c>
      <c r="J59" s="306">
        <f t="shared" si="2"/>
        <v>0</v>
      </c>
    </row>
    <row r="60" spans="1:10" x14ac:dyDescent="0.25">
      <c r="A60" s="12">
        <v>34</v>
      </c>
      <c r="B60" s="6" t="s">
        <v>40</v>
      </c>
      <c r="C60" s="6" t="s">
        <v>12</v>
      </c>
      <c r="D60" s="241"/>
      <c r="E60" s="242"/>
      <c r="F60" s="242"/>
      <c r="G60" s="292"/>
      <c r="H60" s="102"/>
      <c r="I60" s="271">
        <v>0.01</v>
      </c>
      <c r="J60" s="307">
        <f t="shared" si="2"/>
        <v>0</v>
      </c>
    </row>
    <row r="61" spans="1:10" x14ac:dyDescent="0.25">
      <c r="A61" s="2">
        <v>35</v>
      </c>
      <c r="B61" s="6" t="s">
        <v>41</v>
      </c>
      <c r="C61" s="6" t="s">
        <v>30</v>
      </c>
      <c r="D61" s="241"/>
      <c r="E61" s="242"/>
      <c r="F61" s="242"/>
      <c r="G61" s="292"/>
      <c r="H61" s="102"/>
      <c r="I61" s="271">
        <v>0.17</v>
      </c>
      <c r="J61" s="308">
        <f t="shared" si="2"/>
        <v>0</v>
      </c>
    </row>
    <row r="62" spans="1:10" x14ac:dyDescent="0.25">
      <c r="A62" s="12">
        <v>36</v>
      </c>
      <c r="B62" s="4" t="s">
        <v>140</v>
      </c>
      <c r="C62" s="6" t="s">
        <v>4</v>
      </c>
      <c r="D62" s="241"/>
      <c r="E62" s="242"/>
      <c r="F62" s="242"/>
      <c r="G62" s="292"/>
      <c r="H62" s="102"/>
      <c r="I62" s="272">
        <v>0.01</v>
      </c>
      <c r="J62" s="307">
        <f t="shared" si="2"/>
        <v>0</v>
      </c>
    </row>
    <row r="63" spans="1:10" ht="15.75" thickBot="1" x14ac:dyDescent="0.3">
      <c r="A63" s="225">
        <v>37</v>
      </c>
      <c r="B63" s="8" t="s">
        <v>141</v>
      </c>
      <c r="C63" s="10" t="s">
        <v>4</v>
      </c>
      <c r="D63" s="244"/>
      <c r="E63" s="245"/>
      <c r="F63" s="245"/>
      <c r="G63" s="311"/>
      <c r="H63" s="97"/>
      <c r="I63" s="273">
        <v>0.17</v>
      </c>
      <c r="J63" s="308">
        <f t="shared" si="2"/>
        <v>0</v>
      </c>
    </row>
    <row r="64" spans="1:10" ht="15.75" thickBot="1" x14ac:dyDescent="0.3">
      <c r="A64" s="40"/>
      <c r="B64" s="39"/>
      <c r="C64" s="60"/>
      <c r="D64" s="36"/>
      <c r="E64" s="36"/>
      <c r="F64" s="35"/>
      <c r="G64" s="36"/>
      <c r="H64" s="36"/>
      <c r="I64" s="285">
        <f>SUM(I54:I63)</f>
        <v>1.0000000000000002</v>
      </c>
      <c r="J64" s="226"/>
    </row>
    <row r="65" spans="1:10" ht="30" x14ac:dyDescent="0.25">
      <c r="A65" s="78"/>
      <c r="B65" s="79" t="s">
        <v>73</v>
      </c>
      <c r="C65" s="80"/>
      <c r="D65" s="81"/>
      <c r="E65" s="82"/>
      <c r="F65" s="83"/>
      <c r="G65" s="81"/>
      <c r="H65" s="82"/>
      <c r="I65" s="84"/>
      <c r="J65" s="309">
        <f>SUM(J54:J63)</f>
        <v>0</v>
      </c>
    </row>
    <row r="66" spans="1:10" ht="30" x14ac:dyDescent="0.25">
      <c r="A66" s="85"/>
      <c r="B66" s="72" t="s">
        <v>60</v>
      </c>
      <c r="C66" s="73"/>
      <c r="D66" s="71"/>
      <c r="E66" s="77"/>
      <c r="F66" s="75"/>
      <c r="G66" s="71"/>
      <c r="H66" s="77"/>
      <c r="I66" s="76"/>
      <c r="J66" s="117">
        <v>0.08</v>
      </c>
    </row>
    <row r="67" spans="1:10" ht="30.75" thickBot="1" x14ac:dyDescent="0.3">
      <c r="A67" s="86"/>
      <c r="B67" s="63" t="s">
        <v>68</v>
      </c>
      <c r="C67" s="87"/>
      <c r="D67" s="88"/>
      <c r="E67" s="89"/>
      <c r="F67" s="69"/>
      <c r="G67" s="88"/>
      <c r="H67" s="89"/>
      <c r="I67" s="90"/>
      <c r="J67" s="310">
        <f>J65*J66</f>
        <v>0</v>
      </c>
    </row>
    <row r="68" spans="1:10" ht="15.75" thickBot="1" x14ac:dyDescent="0.3">
      <c r="A68" s="44"/>
      <c r="B68" s="45"/>
      <c r="C68" s="46"/>
      <c r="D68" s="23"/>
      <c r="E68" s="23"/>
      <c r="F68" s="24"/>
      <c r="G68" s="23"/>
      <c r="H68" s="23"/>
      <c r="I68" s="64"/>
      <c r="J68" s="119"/>
    </row>
    <row r="69" spans="1:10" ht="15.75" thickBot="1" x14ac:dyDescent="0.3">
      <c r="A69" s="204"/>
      <c r="B69" s="205" t="s">
        <v>56</v>
      </c>
      <c r="C69" s="206"/>
      <c r="D69" s="206"/>
      <c r="E69" s="206"/>
      <c r="F69" s="206"/>
      <c r="G69" s="206"/>
      <c r="H69" s="206"/>
      <c r="I69" s="206"/>
      <c r="J69" s="203"/>
    </row>
    <row r="70" spans="1:10" ht="45" x14ac:dyDescent="0.25">
      <c r="A70" s="139" t="s">
        <v>0</v>
      </c>
      <c r="B70" s="140" t="s">
        <v>1</v>
      </c>
      <c r="C70" s="42" t="s">
        <v>2</v>
      </c>
      <c r="D70" s="140" t="s">
        <v>5</v>
      </c>
      <c r="E70" s="42" t="s">
        <v>6</v>
      </c>
      <c r="F70" s="140" t="s">
        <v>7</v>
      </c>
      <c r="G70" s="43" t="s">
        <v>126</v>
      </c>
      <c r="H70" s="77"/>
      <c r="I70" s="236" t="s">
        <v>65</v>
      </c>
      <c r="J70" s="229" t="s">
        <v>74</v>
      </c>
    </row>
    <row r="71" spans="1:10" x14ac:dyDescent="0.25">
      <c r="A71" s="92">
        <v>38</v>
      </c>
      <c r="B71" s="18" t="s">
        <v>44</v>
      </c>
      <c r="C71" s="14" t="s">
        <v>3</v>
      </c>
      <c r="D71" s="241"/>
      <c r="E71" s="242"/>
      <c r="F71" s="242"/>
      <c r="G71" s="292"/>
      <c r="H71" s="77"/>
      <c r="I71" s="50">
        <v>0.72</v>
      </c>
      <c r="J71" s="306">
        <f>G71*I71</f>
        <v>0</v>
      </c>
    </row>
    <row r="72" spans="1:10" ht="14.25" customHeight="1" x14ac:dyDescent="0.25">
      <c r="A72" s="2">
        <v>39</v>
      </c>
      <c r="B72" s="121" t="s">
        <v>55</v>
      </c>
      <c r="C72" s="4" t="s">
        <v>3</v>
      </c>
      <c r="D72" s="241"/>
      <c r="E72" s="242"/>
      <c r="F72" s="242"/>
      <c r="G72" s="292"/>
      <c r="H72" s="77"/>
      <c r="I72" s="135">
        <v>0.09</v>
      </c>
      <c r="J72" s="230">
        <f>G72*I72</f>
        <v>0</v>
      </c>
    </row>
    <row r="73" spans="1:10" x14ac:dyDescent="0.25">
      <c r="A73" s="92">
        <v>40</v>
      </c>
      <c r="B73" s="18" t="s">
        <v>42</v>
      </c>
      <c r="C73" s="14" t="s">
        <v>3</v>
      </c>
      <c r="D73" s="241"/>
      <c r="E73" s="242"/>
      <c r="F73" s="242"/>
      <c r="G73" s="292"/>
      <c r="H73" s="77"/>
      <c r="I73" s="50">
        <v>0.03</v>
      </c>
      <c r="J73" s="306">
        <f>G73*I73</f>
        <v>0</v>
      </c>
    </row>
    <row r="74" spans="1:10" ht="15.75" thickBot="1" x14ac:dyDescent="0.3">
      <c r="A74" s="2">
        <v>41</v>
      </c>
      <c r="B74" s="125" t="s">
        <v>43</v>
      </c>
      <c r="C74" s="8" t="s">
        <v>4</v>
      </c>
      <c r="D74" s="241"/>
      <c r="E74" s="242"/>
      <c r="F74" s="242"/>
      <c r="G74" s="292"/>
      <c r="H74" s="181"/>
      <c r="I74" s="138">
        <v>0.16</v>
      </c>
      <c r="J74" s="230">
        <f>G74*I74</f>
        <v>0</v>
      </c>
    </row>
    <row r="75" spans="1:10" ht="15.75" thickBot="1" x14ac:dyDescent="0.3">
      <c r="A75" s="58"/>
      <c r="B75" s="52"/>
      <c r="C75" s="52"/>
      <c r="D75" s="52"/>
      <c r="E75" s="52"/>
      <c r="F75" s="52"/>
      <c r="G75" s="52"/>
      <c r="H75" s="52"/>
      <c r="I75" s="142">
        <f>SUM(I71:I74)</f>
        <v>1</v>
      </c>
      <c r="J75" s="53"/>
    </row>
    <row r="76" spans="1:10" ht="30" x14ac:dyDescent="0.25">
      <c r="A76" s="78"/>
      <c r="B76" s="158" t="s">
        <v>66</v>
      </c>
      <c r="C76" s="81"/>
      <c r="D76" s="106"/>
      <c r="E76" s="81"/>
      <c r="F76" s="106"/>
      <c r="G76" s="105"/>
      <c r="H76" s="190"/>
      <c r="I76" s="189"/>
      <c r="J76" s="321">
        <f>SUM(J71:J74)</f>
        <v>0</v>
      </c>
    </row>
    <row r="77" spans="1:10" ht="30" x14ac:dyDescent="0.25">
      <c r="A77" s="71"/>
      <c r="B77" s="9" t="s">
        <v>102</v>
      </c>
      <c r="C77" s="136"/>
      <c r="D77" s="71"/>
      <c r="E77" s="71"/>
      <c r="F77" s="103"/>
      <c r="G77" s="71"/>
      <c r="H77" s="71"/>
      <c r="I77" s="191"/>
      <c r="J77" s="192">
        <v>0.08</v>
      </c>
    </row>
    <row r="78" spans="1:10" ht="30.75" thickBot="1" x14ac:dyDescent="0.3">
      <c r="A78" s="86"/>
      <c r="B78" s="11" t="s">
        <v>103</v>
      </c>
      <c r="C78" s="87"/>
      <c r="D78" s="88"/>
      <c r="E78" s="89"/>
      <c r="F78" s="69"/>
      <c r="G78" s="88"/>
      <c r="H78" s="89"/>
      <c r="I78" s="90"/>
      <c r="J78" s="310">
        <f>J76*J77</f>
        <v>0</v>
      </c>
    </row>
    <row r="79" spans="1:10" ht="15.75" thickBot="1" x14ac:dyDescent="0.3">
      <c r="A79" s="18"/>
      <c r="B79" s="18"/>
      <c r="C79" s="18"/>
      <c r="D79" s="217"/>
      <c r="E79" s="217"/>
      <c r="F79" s="217"/>
      <c r="G79" s="217"/>
      <c r="H79" s="115"/>
      <c r="I79" s="217"/>
      <c r="J79" s="217"/>
    </row>
    <row r="80" spans="1:10" ht="15.75" thickBot="1" x14ac:dyDescent="0.3">
      <c r="A80" s="204"/>
      <c r="B80" s="205" t="s">
        <v>47</v>
      </c>
      <c r="C80" s="206"/>
      <c r="D80" s="206"/>
      <c r="E80" s="206"/>
      <c r="F80" s="206"/>
      <c r="G80" s="206"/>
      <c r="H80" s="206"/>
      <c r="I80" s="206"/>
      <c r="J80" s="203"/>
    </row>
    <row r="81" spans="1:10" ht="45" x14ac:dyDescent="0.25">
      <c r="A81" s="61" t="s">
        <v>0</v>
      </c>
      <c r="B81" s="122"/>
      <c r="C81" s="57" t="s">
        <v>2</v>
      </c>
      <c r="D81" s="95" t="s">
        <v>5</v>
      </c>
      <c r="E81" s="57" t="s">
        <v>6</v>
      </c>
      <c r="F81" s="95" t="s">
        <v>7</v>
      </c>
      <c r="G81" s="62" t="s">
        <v>128</v>
      </c>
      <c r="H81" s="71"/>
      <c r="I81" s="227" t="s">
        <v>65</v>
      </c>
      <c r="J81" s="110" t="s">
        <v>74</v>
      </c>
    </row>
    <row r="82" spans="1:10" x14ac:dyDescent="0.25">
      <c r="A82" s="7">
        <v>42</v>
      </c>
      <c r="B82" s="4" t="s">
        <v>140</v>
      </c>
      <c r="C82" s="121" t="s">
        <v>4</v>
      </c>
      <c r="D82" s="239"/>
      <c r="E82" s="240"/>
      <c r="F82" s="240"/>
      <c r="G82" s="322"/>
      <c r="H82" s="71"/>
      <c r="I82" s="130">
        <v>0.1</v>
      </c>
      <c r="J82" s="306">
        <f>G82*I82</f>
        <v>0</v>
      </c>
    </row>
    <row r="83" spans="1:10" ht="15" customHeight="1" thickBot="1" x14ac:dyDescent="0.3">
      <c r="A83" s="41">
        <v>43</v>
      </c>
      <c r="B83" s="8" t="s">
        <v>141</v>
      </c>
      <c r="C83" s="125" t="s">
        <v>4</v>
      </c>
      <c r="D83" s="295"/>
      <c r="E83" s="296"/>
      <c r="F83" s="296"/>
      <c r="G83" s="357"/>
      <c r="H83" s="175"/>
      <c r="I83" s="141">
        <v>0.9</v>
      </c>
      <c r="J83" s="315">
        <f>G83*I83</f>
        <v>0</v>
      </c>
    </row>
    <row r="84" spans="1:10" ht="15.75" thickBot="1" x14ac:dyDescent="0.3">
      <c r="A84" s="40"/>
      <c r="B84" s="36"/>
      <c r="C84" s="36"/>
      <c r="D84" s="36"/>
      <c r="E84" s="36"/>
      <c r="F84" s="36"/>
      <c r="G84" s="36"/>
      <c r="H84" s="36"/>
      <c r="I84" s="111">
        <f>SUM(I82:I83)</f>
        <v>1</v>
      </c>
      <c r="J84" s="37"/>
    </row>
    <row r="85" spans="1:10" ht="30" x14ac:dyDescent="0.25">
      <c r="A85" s="176"/>
      <c r="B85" s="344" t="s">
        <v>67</v>
      </c>
      <c r="C85" s="176"/>
      <c r="D85" s="176"/>
      <c r="E85" s="176"/>
      <c r="F85" s="176"/>
      <c r="G85" s="176"/>
      <c r="H85" s="176"/>
      <c r="I85" s="345"/>
      <c r="J85" s="323">
        <f>SUM(J82:J83)</f>
        <v>0</v>
      </c>
    </row>
    <row r="86" spans="1:10" ht="30" x14ac:dyDescent="0.25">
      <c r="A86" s="183"/>
      <c r="B86" s="184" t="s">
        <v>104</v>
      </c>
      <c r="C86" s="185"/>
      <c r="D86" s="176"/>
      <c r="E86" s="174"/>
      <c r="F86" s="186"/>
      <c r="G86" s="176"/>
      <c r="H86" s="174"/>
      <c r="I86" s="187"/>
      <c r="J86" s="188">
        <v>0.1</v>
      </c>
    </row>
    <row r="87" spans="1:10" ht="30.75" thickBot="1" x14ac:dyDescent="0.3">
      <c r="A87" s="86"/>
      <c r="B87" s="11" t="s">
        <v>105</v>
      </c>
      <c r="C87" s="87"/>
      <c r="D87" s="88"/>
      <c r="E87" s="89"/>
      <c r="F87" s="69"/>
      <c r="G87" s="88"/>
      <c r="H87" s="89"/>
      <c r="I87" s="90"/>
      <c r="J87" s="310">
        <f>J85*J86</f>
        <v>0</v>
      </c>
    </row>
    <row r="88" spans="1:10" x14ac:dyDescent="0.25">
      <c r="A88" s="193"/>
      <c r="B88" s="193"/>
      <c r="C88" s="193"/>
      <c r="D88" s="193"/>
      <c r="E88" s="193"/>
      <c r="F88" s="193"/>
      <c r="G88" s="193"/>
      <c r="H88" s="193"/>
      <c r="I88" s="193"/>
      <c r="J88" s="194"/>
    </row>
    <row r="89" spans="1:10" ht="24" thickBot="1" x14ac:dyDescent="0.3">
      <c r="A89" s="401" t="s">
        <v>110</v>
      </c>
      <c r="B89" s="401"/>
      <c r="C89" s="401"/>
      <c r="D89" s="401"/>
      <c r="E89" s="193"/>
      <c r="F89" s="193"/>
      <c r="G89" s="193"/>
      <c r="H89" s="193"/>
      <c r="I89" s="193"/>
      <c r="J89" s="193"/>
    </row>
    <row r="90" spans="1:10" ht="23.25" customHeight="1" x14ac:dyDescent="0.25">
      <c r="A90" s="395" t="s">
        <v>124</v>
      </c>
      <c r="B90" s="396"/>
      <c r="C90" s="396"/>
      <c r="D90" s="396"/>
      <c r="E90" s="396"/>
      <c r="F90" s="396"/>
      <c r="G90" s="396"/>
      <c r="H90" s="396"/>
      <c r="I90" s="396"/>
      <c r="J90" s="397"/>
    </row>
    <row r="91" spans="1:10" ht="24.75" customHeight="1" x14ac:dyDescent="0.25">
      <c r="A91" s="398"/>
      <c r="B91" s="399"/>
      <c r="C91" s="399"/>
      <c r="D91" s="399"/>
      <c r="E91" s="399"/>
      <c r="F91" s="399"/>
      <c r="G91" s="399"/>
      <c r="H91" s="399"/>
      <c r="I91" s="399"/>
      <c r="J91" s="400"/>
    </row>
    <row r="92" spans="1:10" ht="45" x14ac:dyDescent="0.25">
      <c r="A92" s="30" t="s">
        <v>0</v>
      </c>
      <c r="B92" s="196" t="s">
        <v>23</v>
      </c>
      <c r="C92" s="32" t="s">
        <v>2</v>
      </c>
      <c r="D92" s="31" t="s">
        <v>5</v>
      </c>
      <c r="E92" s="33" t="s">
        <v>119</v>
      </c>
      <c r="F92" s="33" t="s">
        <v>120</v>
      </c>
      <c r="G92" s="33" t="s">
        <v>7</v>
      </c>
      <c r="H92" s="33" t="s">
        <v>10</v>
      </c>
      <c r="I92" s="197" t="s">
        <v>65</v>
      </c>
      <c r="J92" s="110" t="s">
        <v>74</v>
      </c>
    </row>
    <row r="93" spans="1:10" x14ac:dyDescent="0.25">
      <c r="A93" s="12">
        <v>44</v>
      </c>
      <c r="B93" s="126" t="s">
        <v>96</v>
      </c>
      <c r="C93" s="13" t="s">
        <v>4</v>
      </c>
      <c r="D93" s="239"/>
      <c r="E93" s="239"/>
      <c r="F93" s="239"/>
      <c r="G93" s="239"/>
      <c r="H93" s="322"/>
      <c r="I93" s="274">
        <v>0.36</v>
      </c>
      <c r="J93" s="306">
        <f t="shared" ref="J93:J114" si="3">H93*I93</f>
        <v>0</v>
      </c>
    </row>
    <row r="94" spans="1:10" x14ac:dyDescent="0.25">
      <c r="A94" s="12">
        <v>45</v>
      </c>
      <c r="B94" s="126" t="s">
        <v>97</v>
      </c>
      <c r="C94" s="13" t="s">
        <v>4</v>
      </c>
      <c r="D94" s="239"/>
      <c r="E94" s="239"/>
      <c r="F94" s="239"/>
      <c r="G94" s="239"/>
      <c r="H94" s="322"/>
      <c r="I94" s="274">
        <v>0.12</v>
      </c>
      <c r="J94" s="306">
        <f t="shared" si="3"/>
        <v>0</v>
      </c>
    </row>
    <row r="95" spans="1:10" ht="15.75" customHeight="1" x14ac:dyDescent="0.25">
      <c r="A95" s="12">
        <v>46</v>
      </c>
      <c r="B95" s="126" t="s">
        <v>98</v>
      </c>
      <c r="C95" s="13" t="s">
        <v>4</v>
      </c>
      <c r="D95" s="239"/>
      <c r="E95" s="239"/>
      <c r="F95" s="239"/>
      <c r="G95" s="239"/>
      <c r="H95" s="322"/>
      <c r="I95" s="274">
        <v>0.03</v>
      </c>
      <c r="J95" s="306">
        <f t="shared" si="3"/>
        <v>0</v>
      </c>
    </row>
    <row r="96" spans="1:10" x14ac:dyDescent="0.25">
      <c r="A96" s="12">
        <v>47</v>
      </c>
      <c r="B96" s="126" t="s">
        <v>101</v>
      </c>
      <c r="C96" s="13" t="s">
        <v>4</v>
      </c>
      <c r="D96" s="239"/>
      <c r="E96" s="239"/>
      <c r="F96" s="239"/>
      <c r="G96" s="239"/>
      <c r="H96" s="322"/>
      <c r="I96" s="274">
        <v>0.01</v>
      </c>
      <c r="J96" s="306">
        <f t="shared" si="3"/>
        <v>0</v>
      </c>
    </row>
    <row r="97" spans="1:10" x14ac:dyDescent="0.25">
      <c r="A97" s="12">
        <v>48</v>
      </c>
      <c r="B97" s="126" t="s">
        <v>99</v>
      </c>
      <c r="C97" s="13" t="s">
        <v>4</v>
      </c>
      <c r="D97" s="239"/>
      <c r="E97" s="239"/>
      <c r="F97" s="239"/>
      <c r="G97" s="239"/>
      <c r="H97" s="322"/>
      <c r="I97" s="274">
        <v>0.1</v>
      </c>
      <c r="J97" s="306">
        <f t="shared" si="3"/>
        <v>0</v>
      </c>
    </row>
    <row r="98" spans="1:10" x14ac:dyDescent="0.25">
      <c r="A98" s="12">
        <v>49</v>
      </c>
      <c r="B98" s="126" t="s">
        <v>100</v>
      </c>
      <c r="C98" s="13" t="s">
        <v>4</v>
      </c>
      <c r="D98" s="239"/>
      <c r="E98" s="239"/>
      <c r="F98" s="239"/>
      <c r="G98" s="239"/>
      <c r="H98" s="322"/>
      <c r="I98" s="274">
        <v>0.08</v>
      </c>
      <c r="J98" s="306">
        <f t="shared" si="3"/>
        <v>0</v>
      </c>
    </row>
    <row r="99" spans="1:10" x14ac:dyDescent="0.25">
      <c r="A99" s="12">
        <v>50</v>
      </c>
      <c r="B99" s="4" t="s">
        <v>140</v>
      </c>
      <c r="C99" s="13" t="s">
        <v>4</v>
      </c>
      <c r="D99" s="239"/>
      <c r="E99" s="240"/>
      <c r="F99" s="240"/>
      <c r="G99" s="240"/>
      <c r="H99" s="322"/>
      <c r="I99" s="275">
        <v>0.01</v>
      </c>
      <c r="J99" s="306">
        <f t="shared" si="3"/>
        <v>0</v>
      </c>
    </row>
    <row r="100" spans="1:10" x14ac:dyDescent="0.25">
      <c r="A100" s="12">
        <v>51</v>
      </c>
      <c r="B100" s="8" t="s">
        <v>141</v>
      </c>
      <c r="C100" s="4" t="s">
        <v>4</v>
      </c>
      <c r="D100" s="239"/>
      <c r="E100" s="240"/>
      <c r="F100" s="240"/>
      <c r="G100" s="240"/>
      <c r="H100" s="322"/>
      <c r="I100" s="276">
        <v>0.08</v>
      </c>
      <c r="J100" s="306">
        <f t="shared" si="3"/>
        <v>0</v>
      </c>
    </row>
    <row r="101" spans="1:10" x14ac:dyDescent="0.25">
      <c r="A101" s="12">
        <v>52</v>
      </c>
      <c r="B101" s="6" t="s">
        <v>24</v>
      </c>
      <c r="C101" s="4" t="s">
        <v>12</v>
      </c>
      <c r="D101" s="239"/>
      <c r="E101" s="240"/>
      <c r="F101" s="240"/>
      <c r="G101" s="240"/>
      <c r="H101" s="322"/>
      <c r="I101" s="277">
        <v>0.05</v>
      </c>
      <c r="J101" s="306">
        <f t="shared" si="3"/>
        <v>0</v>
      </c>
    </row>
    <row r="102" spans="1:10" x14ac:dyDescent="0.25">
      <c r="A102" s="12">
        <v>53</v>
      </c>
      <c r="B102" s="6" t="s">
        <v>25</v>
      </c>
      <c r="C102" s="4" t="s">
        <v>12</v>
      </c>
      <c r="D102" s="239"/>
      <c r="E102" s="240"/>
      <c r="F102" s="240"/>
      <c r="G102" s="240"/>
      <c r="H102" s="322"/>
      <c r="I102" s="276">
        <v>0.02</v>
      </c>
      <c r="J102" s="306">
        <f t="shared" si="3"/>
        <v>0</v>
      </c>
    </row>
    <row r="103" spans="1:10" x14ac:dyDescent="0.25">
      <c r="A103" s="12">
        <v>54</v>
      </c>
      <c r="B103" s="6" t="s">
        <v>26</v>
      </c>
      <c r="C103" s="4" t="s">
        <v>12</v>
      </c>
      <c r="D103" s="239"/>
      <c r="E103" s="240"/>
      <c r="F103" s="240"/>
      <c r="G103" s="240"/>
      <c r="H103" s="322"/>
      <c r="I103" s="277">
        <v>0.01</v>
      </c>
      <c r="J103" s="306">
        <f t="shared" si="3"/>
        <v>0</v>
      </c>
    </row>
    <row r="104" spans="1:10" x14ac:dyDescent="0.25">
      <c r="A104" s="12">
        <v>55</v>
      </c>
      <c r="B104" s="6" t="s">
        <v>27</v>
      </c>
      <c r="C104" s="4" t="s">
        <v>4</v>
      </c>
      <c r="D104" s="239"/>
      <c r="E104" s="240"/>
      <c r="F104" s="240"/>
      <c r="G104" s="240"/>
      <c r="H104" s="322"/>
      <c r="I104" s="276">
        <v>0.03</v>
      </c>
      <c r="J104" s="306">
        <f t="shared" si="3"/>
        <v>0</v>
      </c>
    </row>
    <row r="105" spans="1:10" x14ac:dyDescent="0.25">
      <c r="A105" s="12">
        <v>56</v>
      </c>
      <c r="B105" s="6" t="s">
        <v>28</v>
      </c>
      <c r="C105" s="4" t="s">
        <v>4</v>
      </c>
      <c r="D105" s="239"/>
      <c r="E105" s="240"/>
      <c r="F105" s="240"/>
      <c r="G105" s="240"/>
      <c r="H105" s="322"/>
      <c r="I105" s="277">
        <v>0.01</v>
      </c>
      <c r="J105" s="306">
        <f t="shared" si="3"/>
        <v>0</v>
      </c>
    </row>
    <row r="106" spans="1:10" x14ac:dyDescent="0.25">
      <c r="A106" s="12">
        <v>57</v>
      </c>
      <c r="B106" s="6" t="s">
        <v>29</v>
      </c>
      <c r="C106" s="4" t="s">
        <v>4</v>
      </c>
      <c r="D106" s="239"/>
      <c r="E106" s="240"/>
      <c r="F106" s="240"/>
      <c r="G106" s="240"/>
      <c r="H106" s="322"/>
      <c r="I106" s="277">
        <v>0.01</v>
      </c>
      <c r="J106" s="306">
        <f t="shared" si="3"/>
        <v>0</v>
      </c>
    </row>
    <row r="107" spans="1:10" x14ac:dyDescent="0.25">
      <c r="A107" s="12">
        <v>58</v>
      </c>
      <c r="B107" s="91" t="s">
        <v>45</v>
      </c>
      <c r="C107" s="91" t="s">
        <v>4</v>
      </c>
      <c r="D107" s="239"/>
      <c r="E107" s="240"/>
      <c r="F107" s="240"/>
      <c r="G107" s="240"/>
      <c r="H107" s="322"/>
      <c r="I107" s="278">
        <v>0.01</v>
      </c>
      <c r="J107" s="306">
        <f t="shared" si="3"/>
        <v>0</v>
      </c>
    </row>
    <row r="108" spans="1:10" x14ac:dyDescent="0.25">
      <c r="A108" s="12">
        <v>59</v>
      </c>
      <c r="B108" s="6" t="s">
        <v>36</v>
      </c>
      <c r="C108" s="6" t="s">
        <v>4</v>
      </c>
      <c r="D108" s="239"/>
      <c r="E108" s="240"/>
      <c r="F108" s="240"/>
      <c r="G108" s="240"/>
      <c r="H108" s="322"/>
      <c r="I108" s="259">
        <v>0.01</v>
      </c>
      <c r="J108" s="306">
        <f t="shared" si="3"/>
        <v>0</v>
      </c>
    </row>
    <row r="109" spans="1:10" x14ac:dyDescent="0.25">
      <c r="A109" s="12">
        <v>60</v>
      </c>
      <c r="B109" s="6" t="s">
        <v>37</v>
      </c>
      <c r="C109" s="6" t="s">
        <v>4</v>
      </c>
      <c r="D109" s="239"/>
      <c r="E109" s="240"/>
      <c r="F109" s="240"/>
      <c r="G109" s="240"/>
      <c r="H109" s="322"/>
      <c r="I109" s="259">
        <v>0.01</v>
      </c>
      <c r="J109" s="306">
        <f t="shared" si="3"/>
        <v>0</v>
      </c>
    </row>
    <row r="110" spans="1:10" x14ac:dyDescent="0.25">
      <c r="A110" s="12">
        <v>61</v>
      </c>
      <c r="B110" s="6" t="s">
        <v>38</v>
      </c>
      <c r="C110" s="6" t="s">
        <v>4</v>
      </c>
      <c r="D110" s="239"/>
      <c r="E110" s="240"/>
      <c r="F110" s="240"/>
      <c r="G110" s="240"/>
      <c r="H110" s="322"/>
      <c r="I110" s="259">
        <v>0.01</v>
      </c>
      <c r="J110" s="306">
        <f t="shared" si="3"/>
        <v>0</v>
      </c>
    </row>
    <row r="111" spans="1:10" x14ac:dyDescent="0.25">
      <c r="A111" s="12">
        <v>62</v>
      </c>
      <c r="B111" s="6" t="s">
        <v>80</v>
      </c>
      <c r="C111" s="6" t="s">
        <v>4</v>
      </c>
      <c r="D111" s="239"/>
      <c r="E111" s="240"/>
      <c r="F111" s="240"/>
      <c r="G111" s="240"/>
      <c r="H111" s="322"/>
      <c r="I111" s="259">
        <v>0.01</v>
      </c>
      <c r="J111" s="230">
        <f t="shared" si="3"/>
        <v>0</v>
      </c>
    </row>
    <row r="112" spans="1:10" x14ac:dyDescent="0.25">
      <c r="A112" s="12">
        <v>63</v>
      </c>
      <c r="B112" s="6" t="s">
        <v>39</v>
      </c>
      <c r="C112" s="6" t="s">
        <v>4</v>
      </c>
      <c r="D112" s="239"/>
      <c r="E112" s="240"/>
      <c r="F112" s="240"/>
      <c r="G112" s="240"/>
      <c r="H112" s="322"/>
      <c r="I112" s="259">
        <v>0.01</v>
      </c>
      <c r="J112" s="306">
        <f t="shared" si="3"/>
        <v>0</v>
      </c>
    </row>
    <row r="113" spans="1:10" x14ac:dyDescent="0.25">
      <c r="A113" s="12">
        <v>64</v>
      </c>
      <c r="B113" s="6" t="s">
        <v>40</v>
      </c>
      <c r="C113" s="6" t="s">
        <v>12</v>
      </c>
      <c r="D113" s="239"/>
      <c r="E113" s="240"/>
      <c r="F113" s="240"/>
      <c r="G113" s="240"/>
      <c r="H113" s="322"/>
      <c r="I113" s="259">
        <v>0.01</v>
      </c>
      <c r="J113" s="307">
        <f t="shared" si="3"/>
        <v>0</v>
      </c>
    </row>
    <row r="114" spans="1:10" ht="15.75" thickBot="1" x14ac:dyDescent="0.3">
      <c r="A114" s="302">
        <v>65</v>
      </c>
      <c r="B114" s="303" t="s">
        <v>41</v>
      </c>
      <c r="C114" s="303" t="s">
        <v>30</v>
      </c>
      <c r="D114" s="294"/>
      <c r="E114" s="243"/>
      <c r="F114" s="243"/>
      <c r="G114" s="243"/>
      <c r="H114" s="341"/>
      <c r="I114" s="304">
        <v>0.01</v>
      </c>
      <c r="J114" s="350">
        <f t="shared" si="3"/>
        <v>0</v>
      </c>
    </row>
    <row r="115" spans="1:10" ht="15.75" thickBot="1" x14ac:dyDescent="0.3">
      <c r="A115" s="346"/>
      <c r="B115" s="347"/>
      <c r="C115" s="195"/>
      <c r="D115" s="195"/>
      <c r="E115" s="195"/>
      <c r="F115" s="198"/>
      <c r="G115" s="195"/>
      <c r="H115" s="195"/>
      <c r="I115" s="348">
        <f>SUM(I93:I114)</f>
        <v>1</v>
      </c>
      <c r="J115" s="355"/>
    </row>
    <row r="116" spans="1:10" ht="30" x14ac:dyDescent="0.25">
      <c r="A116" s="65"/>
      <c r="B116" s="146" t="s">
        <v>106</v>
      </c>
      <c r="C116" s="66"/>
      <c r="D116" s="70"/>
      <c r="E116" s="66"/>
      <c r="F116" s="137"/>
      <c r="G116" s="66"/>
      <c r="H116" s="70"/>
      <c r="I116" s="147"/>
      <c r="J116" s="324">
        <f>SUM(J93:J114)</f>
        <v>0</v>
      </c>
    </row>
    <row r="117" spans="1:10" ht="30" x14ac:dyDescent="0.25">
      <c r="A117" s="128"/>
      <c r="B117" s="127" t="s">
        <v>107</v>
      </c>
      <c r="C117" s="74"/>
      <c r="D117" s="71"/>
      <c r="E117" s="74"/>
      <c r="F117" s="103"/>
      <c r="G117" s="74"/>
      <c r="H117" s="71"/>
      <c r="I117" s="74"/>
      <c r="J117" s="129">
        <v>0.04</v>
      </c>
    </row>
    <row r="118" spans="1:10" ht="30.75" thickBot="1" x14ac:dyDescent="0.3">
      <c r="A118" s="208"/>
      <c r="B118" s="209" t="s">
        <v>108</v>
      </c>
      <c r="C118" s="210"/>
      <c r="D118" s="181"/>
      <c r="E118" s="210"/>
      <c r="F118" s="211"/>
      <c r="G118" s="210"/>
      <c r="H118" s="181"/>
      <c r="I118" s="210"/>
      <c r="J118" s="353">
        <f>J116*J117</f>
        <v>0</v>
      </c>
    </row>
    <row r="119" spans="1:10" s="216" customFormat="1" ht="15.75" thickBot="1" x14ac:dyDescent="0.3">
      <c r="A119" s="207"/>
      <c r="B119" s="214"/>
      <c r="C119" s="207"/>
      <c r="D119" s="207"/>
      <c r="E119" s="207"/>
      <c r="F119" s="212"/>
      <c r="G119" s="207"/>
      <c r="H119" s="207"/>
      <c r="I119" s="207"/>
      <c r="J119" s="213"/>
    </row>
    <row r="120" spans="1:10" ht="30.75" customHeight="1" thickBot="1" x14ac:dyDescent="0.3">
      <c r="A120" s="144"/>
      <c r="B120" s="215" t="s">
        <v>109</v>
      </c>
      <c r="C120" s="148"/>
      <c r="D120" s="145"/>
      <c r="E120" s="143"/>
      <c r="F120" s="145"/>
      <c r="G120" s="143"/>
      <c r="H120" s="143"/>
      <c r="I120" s="145"/>
      <c r="J120" s="297">
        <f>J28+J50+J67+J78+J87+J118</f>
        <v>0</v>
      </c>
    </row>
    <row r="121" spans="1:10" x14ac:dyDescent="0.25">
      <c r="A121" s="112"/>
      <c r="B121" s="112"/>
      <c r="C121" s="112"/>
      <c r="D121" s="112"/>
      <c r="E121" s="112"/>
      <c r="F121" s="112"/>
      <c r="G121" s="112"/>
      <c r="H121" s="112"/>
      <c r="I121" s="112"/>
      <c r="J121" s="112"/>
    </row>
    <row r="122" spans="1:10" x14ac:dyDescent="0.25">
      <c r="A122" s="112"/>
      <c r="B122" s="112"/>
      <c r="C122" s="112"/>
      <c r="D122" s="112"/>
      <c r="E122" s="112"/>
      <c r="F122" s="112"/>
      <c r="G122" s="112"/>
      <c r="H122" s="112"/>
      <c r="I122" s="112"/>
      <c r="J122" s="112"/>
    </row>
    <row r="123" spans="1:10" x14ac:dyDescent="0.25">
      <c r="A123" s="112"/>
      <c r="B123" s="112"/>
      <c r="C123" s="112"/>
      <c r="D123" s="112"/>
      <c r="E123" s="112"/>
      <c r="F123" s="112"/>
      <c r="G123" s="112"/>
      <c r="H123" s="112"/>
      <c r="I123" s="112"/>
      <c r="J123" s="112"/>
    </row>
    <row r="124" spans="1:10" x14ac:dyDescent="0.25">
      <c r="A124" s="112"/>
      <c r="B124" s="112"/>
      <c r="C124" s="112"/>
      <c r="D124" s="112"/>
      <c r="E124" s="112"/>
      <c r="F124" s="112"/>
      <c r="G124" s="112"/>
      <c r="H124" s="112"/>
      <c r="I124" s="112"/>
      <c r="J124" s="112"/>
    </row>
    <row r="125" spans="1:10" x14ac:dyDescent="0.25">
      <c r="A125" s="112"/>
      <c r="B125" s="112"/>
      <c r="C125" s="112"/>
      <c r="D125" s="112"/>
      <c r="E125" s="112"/>
      <c r="F125" s="112"/>
      <c r="G125" s="112"/>
      <c r="H125" s="112"/>
      <c r="I125" s="112"/>
      <c r="J125" s="112"/>
    </row>
    <row r="126" spans="1:10" x14ac:dyDescent="0.25">
      <c r="A126" s="112"/>
      <c r="B126" s="112"/>
      <c r="C126" s="112"/>
      <c r="D126" s="112"/>
      <c r="E126" s="112"/>
      <c r="F126" s="112"/>
      <c r="G126" s="112"/>
      <c r="H126" s="112"/>
      <c r="I126" s="112"/>
      <c r="J126" s="112"/>
    </row>
    <row r="127" spans="1:10" x14ac:dyDescent="0.25">
      <c r="A127" s="112"/>
      <c r="B127" s="112"/>
      <c r="C127" s="112"/>
      <c r="D127" s="112"/>
      <c r="E127" s="112"/>
      <c r="F127" s="112"/>
      <c r="G127" s="112"/>
      <c r="H127" s="112"/>
      <c r="I127" s="112"/>
      <c r="J127" s="112"/>
    </row>
    <row r="128" spans="1:10" x14ac:dyDescent="0.25">
      <c r="A128" s="112"/>
      <c r="B128" s="112"/>
      <c r="C128" s="112"/>
      <c r="D128" s="112"/>
      <c r="E128" s="112"/>
      <c r="F128" s="112"/>
      <c r="G128" s="112"/>
      <c r="H128" s="112"/>
      <c r="I128" s="112"/>
      <c r="J128" s="112"/>
    </row>
    <row r="129" spans="1:10" x14ac:dyDescent="0.25">
      <c r="A129" s="112"/>
      <c r="B129" s="112"/>
      <c r="C129" s="112"/>
      <c r="D129" s="112"/>
      <c r="E129" s="112"/>
      <c r="F129" s="112"/>
      <c r="G129" s="112"/>
      <c r="H129" s="112"/>
      <c r="I129" s="112"/>
      <c r="J129" s="112"/>
    </row>
    <row r="130" spans="1:10" x14ac:dyDescent="0.25">
      <c r="A130" s="112"/>
      <c r="B130" s="112"/>
      <c r="C130" s="112"/>
      <c r="D130" s="112"/>
      <c r="E130" s="112"/>
      <c r="F130" s="112"/>
      <c r="G130" s="112"/>
      <c r="H130" s="112"/>
      <c r="I130" s="112"/>
      <c r="J130" s="112"/>
    </row>
    <row r="131" spans="1:10" x14ac:dyDescent="0.25">
      <c r="A131" s="112"/>
      <c r="B131" s="112"/>
      <c r="C131" s="112"/>
      <c r="D131" s="112"/>
      <c r="E131" s="112"/>
      <c r="F131" s="112"/>
      <c r="G131" s="112"/>
      <c r="H131" s="112"/>
      <c r="I131" s="112"/>
      <c r="J131" s="112"/>
    </row>
    <row r="132" spans="1:10" x14ac:dyDescent="0.25">
      <c r="A132" s="112"/>
      <c r="B132" s="112"/>
      <c r="C132" s="112"/>
      <c r="D132" s="112"/>
      <c r="E132" s="112"/>
      <c r="F132" s="112"/>
      <c r="G132" s="112"/>
      <c r="H132" s="112"/>
      <c r="I132" s="112"/>
      <c r="J132" s="112"/>
    </row>
    <row r="133" spans="1:10" x14ac:dyDescent="0.25">
      <c r="A133" s="112"/>
      <c r="B133" s="112"/>
      <c r="C133" s="112"/>
      <c r="D133" s="112"/>
      <c r="E133" s="112"/>
      <c r="F133" s="112"/>
      <c r="G133" s="112"/>
      <c r="H133" s="112"/>
      <c r="I133" s="112"/>
      <c r="J133" s="112"/>
    </row>
    <row r="134" spans="1:10" x14ac:dyDescent="0.25">
      <c r="A134" s="112"/>
      <c r="B134" s="112"/>
      <c r="C134" s="112"/>
      <c r="D134" s="112"/>
      <c r="E134" s="112"/>
      <c r="F134" s="112"/>
      <c r="G134" s="112"/>
      <c r="H134" s="112"/>
      <c r="I134" s="112"/>
      <c r="J134" s="112"/>
    </row>
    <row r="135" spans="1:10" x14ac:dyDescent="0.25">
      <c r="A135" s="112"/>
      <c r="B135" s="112"/>
      <c r="C135" s="112"/>
      <c r="D135" s="112"/>
      <c r="E135" s="112"/>
      <c r="F135" s="112"/>
      <c r="G135" s="112"/>
      <c r="H135" s="112"/>
      <c r="I135" s="112"/>
      <c r="J135" s="112"/>
    </row>
    <row r="136" spans="1:10" x14ac:dyDescent="0.25">
      <c r="A136" s="112"/>
      <c r="B136" s="112"/>
      <c r="C136" s="112"/>
      <c r="D136" s="112"/>
      <c r="E136" s="112"/>
      <c r="F136" s="112"/>
      <c r="G136" s="112"/>
      <c r="H136" s="112"/>
      <c r="I136" s="112"/>
      <c r="J136" s="112"/>
    </row>
    <row r="137" spans="1:10" x14ac:dyDescent="0.25">
      <c r="A137" s="112"/>
      <c r="B137" s="112"/>
      <c r="C137" s="112"/>
      <c r="D137" s="112"/>
      <c r="E137" s="112"/>
      <c r="F137" s="112"/>
      <c r="G137" s="112"/>
      <c r="H137" s="112"/>
      <c r="I137" s="112"/>
      <c r="J137" s="112"/>
    </row>
    <row r="138" spans="1:10" x14ac:dyDescent="0.25">
      <c r="A138" s="112"/>
      <c r="B138" s="112"/>
      <c r="C138" s="112"/>
      <c r="D138" s="112"/>
      <c r="E138" s="112"/>
      <c r="F138" s="112"/>
      <c r="G138" s="112"/>
      <c r="H138" s="112"/>
      <c r="I138" s="112"/>
      <c r="J138" s="112"/>
    </row>
    <row r="139" spans="1:10" x14ac:dyDescent="0.25">
      <c r="A139" s="112"/>
      <c r="B139" s="112"/>
      <c r="C139" s="112"/>
      <c r="D139" s="112"/>
      <c r="E139" s="112"/>
      <c r="F139" s="112"/>
      <c r="G139" s="112"/>
      <c r="H139" s="112"/>
      <c r="I139" s="112"/>
      <c r="J139" s="112"/>
    </row>
    <row r="140" spans="1:10" x14ac:dyDescent="0.25">
      <c r="A140" s="112"/>
      <c r="B140" s="112"/>
      <c r="C140" s="112"/>
      <c r="D140" s="112"/>
      <c r="E140" s="112"/>
      <c r="F140" s="112"/>
      <c r="G140" s="112"/>
      <c r="H140" s="112"/>
      <c r="I140" s="112"/>
      <c r="J140" s="112"/>
    </row>
    <row r="141" spans="1:10" x14ac:dyDescent="0.25">
      <c r="A141" s="112"/>
      <c r="B141" s="112"/>
      <c r="C141" s="112"/>
      <c r="D141" s="112"/>
      <c r="E141" s="112"/>
      <c r="F141" s="112"/>
      <c r="G141" s="112"/>
      <c r="H141" s="112"/>
      <c r="I141" s="112"/>
      <c r="J141" s="112"/>
    </row>
    <row r="142" spans="1:10" x14ac:dyDescent="0.25">
      <c r="A142" s="112"/>
      <c r="B142" s="112"/>
      <c r="C142" s="112"/>
      <c r="D142" s="112"/>
      <c r="E142" s="112"/>
      <c r="F142" s="112"/>
      <c r="G142" s="112"/>
      <c r="H142" s="112"/>
      <c r="I142" s="112"/>
      <c r="J142" s="112"/>
    </row>
    <row r="143" spans="1:10" x14ac:dyDescent="0.25">
      <c r="A143" s="112"/>
      <c r="B143" s="112"/>
      <c r="C143" s="112"/>
      <c r="D143" s="112"/>
      <c r="E143" s="112"/>
      <c r="F143" s="112"/>
      <c r="G143" s="112"/>
      <c r="H143" s="112"/>
      <c r="I143" s="112"/>
      <c r="J143" s="112"/>
    </row>
    <row r="144" spans="1:10" x14ac:dyDescent="0.25">
      <c r="A144" s="112"/>
      <c r="B144" s="112"/>
      <c r="C144" s="112"/>
      <c r="D144" s="112"/>
      <c r="E144" s="112"/>
      <c r="F144" s="112"/>
      <c r="G144" s="112"/>
      <c r="H144" s="112"/>
      <c r="I144" s="112"/>
      <c r="J144" s="112"/>
    </row>
    <row r="145" spans="1:10" x14ac:dyDescent="0.25">
      <c r="A145" s="112"/>
      <c r="B145" s="112"/>
      <c r="C145" s="112"/>
      <c r="D145" s="112"/>
      <c r="E145" s="112"/>
      <c r="F145" s="112"/>
      <c r="G145" s="112"/>
      <c r="H145" s="112"/>
      <c r="I145" s="112"/>
      <c r="J145" s="112"/>
    </row>
    <row r="146" spans="1:10" x14ac:dyDescent="0.25">
      <c r="A146" s="112"/>
      <c r="B146" s="112"/>
      <c r="C146" s="112"/>
      <c r="D146" s="112"/>
      <c r="E146" s="112"/>
      <c r="F146" s="112"/>
      <c r="G146" s="112"/>
      <c r="H146" s="112"/>
      <c r="I146" s="112"/>
      <c r="J146" s="112"/>
    </row>
    <row r="147" spans="1:10" x14ac:dyDescent="0.25">
      <c r="A147" s="112"/>
      <c r="B147" s="112"/>
      <c r="C147" s="112"/>
      <c r="D147" s="112"/>
      <c r="E147" s="112"/>
      <c r="F147" s="112"/>
      <c r="G147" s="112"/>
      <c r="H147" s="112"/>
      <c r="I147" s="112"/>
      <c r="J147" s="112"/>
    </row>
    <row r="148" spans="1:10" x14ac:dyDescent="0.25">
      <c r="A148" s="112"/>
      <c r="B148" s="112"/>
      <c r="C148" s="112"/>
      <c r="D148" s="112"/>
      <c r="E148" s="112"/>
      <c r="F148" s="112"/>
      <c r="G148" s="112"/>
      <c r="H148" s="112"/>
      <c r="I148" s="112"/>
      <c r="J148" s="112"/>
    </row>
    <row r="149" spans="1:10" x14ac:dyDescent="0.25">
      <c r="A149" s="112"/>
      <c r="B149" s="112"/>
      <c r="C149" s="112"/>
      <c r="D149" s="112"/>
      <c r="E149" s="112"/>
      <c r="F149" s="112"/>
      <c r="G149" s="112"/>
      <c r="H149" s="112"/>
      <c r="I149" s="112"/>
      <c r="J149" s="112"/>
    </row>
    <row r="150" spans="1:10" x14ac:dyDescent="0.25">
      <c r="A150" s="112"/>
      <c r="B150" s="112"/>
      <c r="C150" s="112"/>
      <c r="D150" s="112"/>
      <c r="E150" s="112"/>
      <c r="F150" s="112"/>
      <c r="G150" s="112"/>
      <c r="H150" s="112"/>
      <c r="I150" s="112"/>
      <c r="J150" s="112"/>
    </row>
    <row r="151" spans="1:10" x14ac:dyDescent="0.25">
      <c r="A151" s="112"/>
      <c r="B151" s="112"/>
      <c r="C151" s="112"/>
      <c r="D151" s="112"/>
      <c r="E151" s="112"/>
      <c r="F151" s="112"/>
      <c r="G151" s="112"/>
      <c r="H151" s="112"/>
      <c r="I151" s="112"/>
      <c r="J151" s="112"/>
    </row>
    <row r="152" spans="1:10" x14ac:dyDescent="0.25">
      <c r="A152" s="112"/>
      <c r="B152" s="112"/>
      <c r="C152" s="112"/>
      <c r="D152" s="112"/>
      <c r="E152" s="112"/>
      <c r="F152" s="112"/>
      <c r="G152" s="112"/>
      <c r="H152" s="112"/>
      <c r="I152" s="112"/>
      <c r="J152" s="112"/>
    </row>
    <row r="153" spans="1:10" x14ac:dyDescent="0.25">
      <c r="A153" s="112"/>
      <c r="B153" s="112"/>
      <c r="C153" s="112"/>
      <c r="D153" s="112"/>
      <c r="E153" s="112"/>
      <c r="F153" s="112"/>
      <c r="G153" s="112"/>
      <c r="H153" s="112"/>
      <c r="I153" s="112"/>
      <c r="J153" s="112"/>
    </row>
    <row r="154" spans="1:10" x14ac:dyDescent="0.25">
      <c r="A154" s="112"/>
      <c r="B154" s="112"/>
      <c r="C154" s="112"/>
      <c r="D154" s="112"/>
      <c r="E154" s="112"/>
      <c r="F154" s="112"/>
      <c r="G154" s="112"/>
      <c r="H154" s="112"/>
      <c r="I154" s="112"/>
      <c r="J154" s="112"/>
    </row>
    <row r="155" spans="1:10" x14ac:dyDescent="0.25">
      <c r="A155" s="112"/>
      <c r="B155" s="112"/>
      <c r="C155" s="112"/>
      <c r="D155" s="112"/>
      <c r="E155" s="112"/>
      <c r="F155" s="112"/>
      <c r="G155" s="112"/>
      <c r="H155" s="112"/>
      <c r="I155" s="112"/>
      <c r="J155" s="112"/>
    </row>
    <row r="156" spans="1:10" x14ac:dyDescent="0.25">
      <c r="A156" s="112"/>
      <c r="B156" s="112"/>
      <c r="C156" s="112"/>
      <c r="D156" s="112"/>
      <c r="E156" s="112"/>
      <c r="F156" s="112"/>
      <c r="G156" s="112"/>
      <c r="H156" s="112"/>
      <c r="I156" s="112"/>
      <c r="J156" s="112"/>
    </row>
    <row r="157" spans="1:10" x14ac:dyDescent="0.25">
      <c r="A157" s="112"/>
      <c r="B157" s="112"/>
      <c r="C157" s="112"/>
      <c r="D157" s="112"/>
      <c r="E157" s="112"/>
      <c r="F157" s="112"/>
      <c r="G157" s="112"/>
      <c r="H157" s="112"/>
      <c r="I157" s="112"/>
      <c r="J157" s="112"/>
    </row>
    <row r="158" spans="1:10" x14ac:dyDescent="0.25">
      <c r="A158" s="112"/>
      <c r="B158" s="112"/>
      <c r="C158" s="112"/>
      <c r="D158" s="112"/>
      <c r="E158" s="112"/>
      <c r="F158" s="112"/>
      <c r="G158" s="112"/>
      <c r="H158" s="112"/>
      <c r="I158" s="112"/>
      <c r="J158" s="112"/>
    </row>
    <row r="159" spans="1:10" x14ac:dyDescent="0.25">
      <c r="A159" s="112"/>
      <c r="B159" s="112"/>
      <c r="C159" s="112"/>
      <c r="D159" s="112"/>
      <c r="E159" s="112"/>
      <c r="F159" s="112"/>
      <c r="G159" s="112"/>
      <c r="H159" s="112"/>
      <c r="I159" s="112"/>
      <c r="J159" s="112"/>
    </row>
    <row r="160" spans="1:10" x14ac:dyDescent="0.25">
      <c r="A160" s="112"/>
      <c r="B160" s="112"/>
      <c r="C160" s="112"/>
      <c r="D160" s="112"/>
      <c r="E160" s="112"/>
      <c r="F160" s="112"/>
      <c r="G160" s="112"/>
      <c r="H160" s="112"/>
      <c r="I160" s="112"/>
      <c r="J160" s="112"/>
    </row>
  </sheetData>
  <sheetProtection algorithmName="SHA-512" hashValue="6Ix5EYPxGbWPiKELwxcLHeK/EYgCuj1PW3xeCx0RSODytJ3DURUXJkd6nH7vkpr789kXOU+BIKNyNU3Ht3U64g==" saltValue="siuIT4phpv82q9tIhZ81Rw==" spinCount="100000" sheet="1" objects="1" scenarios="1"/>
  <mergeCells count="3">
    <mergeCell ref="B3:I3"/>
    <mergeCell ref="A90:J91"/>
    <mergeCell ref="A89:D8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0"/>
  <sheetViews>
    <sheetView topLeftCell="A98" zoomScale="115" zoomScaleNormal="115" workbookViewId="0">
      <selection activeCell="C104" sqref="C104"/>
    </sheetView>
  </sheetViews>
  <sheetFormatPr defaultRowHeight="15" x14ac:dyDescent="0.25"/>
  <cols>
    <col min="1" max="1" width="10.5703125" customWidth="1"/>
    <col min="2" max="2" width="52.140625" customWidth="1"/>
    <col min="3" max="3" width="9.85546875" bestFit="1" customWidth="1"/>
    <col min="4" max="4" width="9.7109375" customWidth="1"/>
    <col min="5" max="5" width="10.5703125" customWidth="1"/>
    <col min="6" max="6" width="9.85546875" customWidth="1"/>
    <col min="7" max="7" width="15" customWidth="1"/>
    <col min="8" max="8" width="14.28515625" customWidth="1"/>
    <col min="9" max="9" width="12.42578125" customWidth="1"/>
    <col min="10" max="10" width="12" customWidth="1"/>
  </cols>
  <sheetData>
    <row r="1" spans="1:10" ht="20.25" x14ac:dyDescent="0.3">
      <c r="A1" s="173" t="s">
        <v>114</v>
      </c>
      <c r="B1" s="112"/>
      <c r="C1" s="112"/>
      <c r="D1" s="112"/>
      <c r="E1" s="112"/>
      <c r="F1" s="112"/>
      <c r="G1" s="112"/>
      <c r="H1" s="112"/>
      <c r="I1" s="112"/>
    </row>
    <row r="2" spans="1:10" ht="15.75" thickBot="1" x14ac:dyDescent="0.3">
      <c r="A2" s="112"/>
      <c r="B2" s="112"/>
      <c r="C2" s="112"/>
      <c r="D2" s="112"/>
      <c r="E2" s="112"/>
      <c r="F2" s="112"/>
      <c r="G2" s="112"/>
      <c r="H2" s="112"/>
      <c r="I2" s="112"/>
    </row>
    <row r="3" spans="1:10" ht="15.75" thickBot="1" x14ac:dyDescent="0.3">
      <c r="A3" s="200"/>
      <c r="B3" s="393" t="s">
        <v>54</v>
      </c>
      <c r="C3" s="394"/>
      <c r="D3" s="394"/>
      <c r="E3" s="394"/>
      <c r="F3" s="394"/>
      <c r="G3" s="394"/>
      <c r="H3" s="394"/>
      <c r="I3" s="394"/>
      <c r="J3" s="203"/>
    </row>
    <row r="4" spans="1:10" ht="47.25" customHeight="1" thickBot="1" x14ac:dyDescent="0.3">
      <c r="A4" s="93" t="s">
        <v>0</v>
      </c>
      <c r="B4" s="94" t="s">
        <v>7</v>
      </c>
      <c r="C4" s="95" t="s">
        <v>2</v>
      </c>
      <c r="D4" s="94" t="s">
        <v>5</v>
      </c>
      <c r="E4" s="95" t="s">
        <v>6</v>
      </c>
      <c r="F4" s="96" t="s">
        <v>7</v>
      </c>
      <c r="G4" s="96" t="s">
        <v>10</v>
      </c>
      <c r="H4" s="149"/>
      <c r="I4" s="227" t="s">
        <v>63</v>
      </c>
      <c r="J4" s="110" t="s">
        <v>64</v>
      </c>
    </row>
    <row r="5" spans="1:10" ht="17.25" customHeight="1" thickBot="1" x14ac:dyDescent="0.3">
      <c r="A5" s="38" t="s">
        <v>34</v>
      </c>
      <c r="B5" s="35"/>
      <c r="C5" s="36"/>
      <c r="D5" s="35"/>
      <c r="E5" s="36"/>
      <c r="F5" s="39"/>
      <c r="G5" s="39"/>
      <c r="H5" s="154"/>
      <c r="I5" s="36"/>
      <c r="J5" s="37"/>
    </row>
    <row r="6" spans="1:10" x14ac:dyDescent="0.25">
      <c r="A6" s="12">
        <v>1</v>
      </c>
      <c r="B6" s="48" t="s">
        <v>32</v>
      </c>
      <c r="C6" s="13" t="s">
        <v>4</v>
      </c>
      <c r="D6" s="241"/>
      <c r="E6" s="242"/>
      <c r="F6" s="242"/>
      <c r="G6" s="292"/>
      <c r="H6" s="100"/>
      <c r="I6" s="256">
        <v>0.44</v>
      </c>
      <c r="J6" s="230">
        <f>G6*I6</f>
        <v>0</v>
      </c>
    </row>
    <row r="7" spans="1:10" x14ac:dyDescent="0.25">
      <c r="A7" s="92"/>
      <c r="B7" s="47" t="s">
        <v>75</v>
      </c>
      <c r="C7" s="14"/>
      <c r="D7" s="15"/>
      <c r="E7" s="15"/>
      <c r="F7" s="16"/>
      <c r="G7" s="17"/>
      <c r="H7" s="175"/>
      <c r="I7" s="175"/>
      <c r="J7" s="179"/>
    </row>
    <row r="8" spans="1:10" x14ac:dyDescent="0.25">
      <c r="A8" s="92"/>
      <c r="B8" s="47" t="s">
        <v>76</v>
      </c>
      <c r="C8" s="14"/>
      <c r="D8" s="15"/>
      <c r="E8" s="15"/>
      <c r="F8" s="16"/>
      <c r="G8" s="17"/>
      <c r="H8" s="70"/>
      <c r="I8" s="70"/>
      <c r="J8" s="177"/>
    </row>
    <row r="9" spans="1:10" x14ac:dyDescent="0.25">
      <c r="A9" s="92"/>
      <c r="B9" s="47" t="s">
        <v>46</v>
      </c>
      <c r="C9" s="14"/>
      <c r="D9" s="15"/>
      <c r="E9" s="15"/>
      <c r="F9" s="16"/>
      <c r="G9" s="17"/>
      <c r="H9" s="70"/>
      <c r="I9" s="70"/>
      <c r="J9" s="177"/>
    </row>
    <row r="10" spans="1:10" ht="15.75" thickBot="1" x14ac:dyDescent="0.3">
      <c r="A10" s="92"/>
      <c r="B10" s="47" t="s">
        <v>22</v>
      </c>
      <c r="C10" s="14"/>
      <c r="D10" s="15"/>
      <c r="E10" s="15"/>
      <c r="F10" s="16"/>
      <c r="G10" s="17"/>
      <c r="H10" s="70"/>
      <c r="I10" s="88"/>
      <c r="J10" s="178"/>
    </row>
    <row r="11" spans="1:10" ht="15.75" thickBot="1" x14ac:dyDescent="0.3">
      <c r="A11" s="34" t="s">
        <v>31</v>
      </c>
      <c r="B11" s="35"/>
      <c r="C11" s="36"/>
      <c r="D11" s="36"/>
      <c r="E11" s="36"/>
      <c r="F11" s="35"/>
      <c r="G11" s="36"/>
      <c r="H11" s="153"/>
      <c r="I11" s="111"/>
      <c r="J11" s="37"/>
    </row>
    <row r="12" spans="1:10" x14ac:dyDescent="0.25">
      <c r="A12" s="92">
        <v>2</v>
      </c>
      <c r="B12" s="163" t="s">
        <v>70</v>
      </c>
      <c r="C12" s="14" t="s">
        <v>4</v>
      </c>
      <c r="D12" s="241"/>
      <c r="E12" s="242"/>
      <c r="F12" s="242"/>
      <c r="G12" s="292"/>
      <c r="H12" s="70"/>
      <c r="I12" s="257">
        <v>7.0000000000000007E-2</v>
      </c>
      <c r="J12" s="230">
        <f t="shared" ref="J12:J24" si="0">G12*I12</f>
        <v>0</v>
      </c>
    </row>
    <row r="13" spans="1:10" x14ac:dyDescent="0.25">
      <c r="A13" s="56">
        <v>3</v>
      </c>
      <c r="B13" s="19" t="s">
        <v>48</v>
      </c>
      <c r="C13" s="3" t="s">
        <v>4</v>
      </c>
      <c r="D13" s="241"/>
      <c r="E13" s="242"/>
      <c r="F13" s="242"/>
      <c r="G13" s="292"/>
      <c r="H13" s="103"/>
      <c r="I13" s="258">
        <v>0.01</v>
      </c>
      <c r="J13" s="231">
        <f t="shared" si="0"/>
        <v>0</v>
      </c>
    </row>
    <row r="14" spans="1:10" x14ac:dyDescent="0.25">
      <c r="A14" s="2">
        <v>4</v>
      </c>
      <c r="B14" s="6" t="s">
        <v>11</v>
      </c>
      <c r="C14" s="4" t="s">
        <v>12</v>
      </c>
      <c r="D14" s="241"/>
      <c r="E14" s="242"/>
      <c r="F14" s="242"/>
      <c r="G14" s="292"/>
      <c r="H14" s="71"/>
      <c r="I14" s="259">
        <v>0.02</v>
      </c>
      <c r="J14" s="231">
        <f>G14*I14</f>
        <v>0</v>
      </c>
    </row>
    <row r="15" spans="1:10" ht="30" x14ac:dyDescent="0.25">
      <c r="A15" s="2">
        <v>5</v>
      </c>
      <c r="B15" s="6" t="s">
        <v>13</v>
      </c>
      <c r="C15" s="4" t="s">
        <v>12</v>
      </c>
      <c r="D15" s="241"/>
      <c r="E15" s="242"/>
      <c r="F15" s="242"/>
      <c r="G15" s="292"/>
      <c r="H15" s="71"/>
      <c r="I15" s="259">
        <v>0.01</v>
      </c>
      <c r="J15" s="232">
        <f t="shared" si="0"/>
        <v>0</v>
      </c>
    </row>
    <row r="16" spans="1:10" x14ac:dyDescent="0.25">
      <c r="A16" s="2">
        <v>6</v>
      </c>
      <c r="B16" s="5" t="s">
        <v>14</v>
      </c>
      <c r="C16" s="4" t="s">
        <v>12</v>
      </c>
      <c r="D16" s="241"/>
      <c r="E16" s="242"/>
      <c r="F16" s="242"/>
      <c r="G16" s="292"/>
      <c r="H16" s="71"/>
      <c r="I16" s="259">
        <v>0.04</v>
      </c>
      <c r="J16" s="231">
        <f t="shared" si="0"/>
        <v>0</v>
      </c>
    </row>
    <row r="17" spans="1:10" x14ac:dyDescent="0.25">
      <c r="A17" s="2">
        <v>7</v>
      </c>
      <c r="B17" s="5" t="s">
        <v>15</v>
      </c>
      <c r="C17" s="4" t="s">
        <v>12</v>
      </c>
      <c r="D17" s="241"/>
      <c r="E17" s="242"/>
      <c r="F17" s="242"/>
      <c r="G17" s="292"/>
      <c r="H17" s="71"/>
      <c r="I17" s="259">
        <v>0.01</v>
      </c>
      <c r="J17" s="232">
        <f t="shared" si="0"/>
        <v>0</v>
      </c>
    </row>
    <row r="18" spans="1:10" ht="45" x14ac:dyDescent="0.25">
      <c r="A18" s="2">
        <v>8</v>
      </c>
      <c r="B18" s="6" t="s">
        <v>16</v>
      </c>
      <c r="C18" s="4" t="s">
        <v>12</v>
      </c>
      <c r="D18" s="241"/>
      <c r="E18" s="242"/>
      <c r="F18" s="242"/>
      <c r="G18" s="292"/>
      <c r="H18" s="71"/>
      <c r="I18" s="259">
        <v>0.01</v>
      </c>
      <c r="J18" s="231">
        <f t="shared" si="0"/>
        <v>0</v>
      </c>
    </row>
    <row r="19" spans="1:10" x14ac:dyDescent="0.25">
      <c r="A19" s="2">
        <v>9</v>
      </c>
      <c r="B19" s="6" t="s">
        <v>77</v>
      </c>
      <c r="C19" s="4" t="s">
        <v>12</v>
      </c>
      <c r="D19" s="241"/>
      <c r="E19" s="242"/>
      <c r="F19" s="242"/>
      <c r="G19" s="292"/>
      <c r="H19" s="71"/>
      <c r="I19" s="259">
        <v>0.34</v>
      </c>
      <c r="J19" s="232">
        <f t="shared" si="0"/>
        <v>0</v>
      </c>
    </row>
    <row r="20" spans="1:10" x14ac:dyDescent="0.25">
      <c r="A20" s="21">
        <v>10</v>
      </c>
      <c r="B20" s="10" t="s">
        <v>17</v>
      </c>
      <c r="C20" s="4" t="s">
        <v>12</v>
      </c>
      <c r="D20" s="241"/>
      <c r="E20" s="242"/>
      <c r="F20" s="242"/>
      <c r="G20" s="292"/>
      <c r="H20" s="70"/>
      <c r="I20" s="260">
        <v>0.01</v>
      </c>
      <c r="J20" s="231">
        <f t="shared" si="0"/>
        <v>0</v>
      </c>
    </row>
    <row r="21" spans="1:10" x14ac:dyDescent="0.25">
      <c r="A21" s="7">
        <v>11</v>
      </c>
      <c r="B21" s="6" t="s">
        <v>18</v>
      </c>
      <c r="C21" s="4" t="s">
        <v>12</v>
      </c>
      <c r="D21" s="241"/>
      <c r="E21" s="242"/>
      <c r="F21" s="242"/>
      <c r="G21" s="292"/>
      <c r="H21" s="71"/>
      <c r="I21" s="259">
        <v>0.01</v>
      </c>
      <c r="J21" s="232">
        <f t="shared" si="0"/>
        <v>0</v>
      </c>
    </row>
    <row r="22" spans="1:10" x14ac:dyDescent="0.25">
      <c r="A22" s="21">
        <v>12</v>
      </c>
      <c r="B22" s="22" t="s">
        <v>19</v>
      </c>
      <c r="C22" s="4" t="s">
        <v>12</v>
      </c>
      <c r="D22" s="241"/>
      <c r="E22" s="242"/>
      <c r="F22" s="242"/>
      <c r="G22" s="292"/>
      <c r="H22" s="70"/>
      <c r="I22" s="260">
        <v>0.01</v>
      </c>
      <c r="J22" s="231">
        <f t="shared" si="0"/>
        <v>0</v>
      </c>
    </row>
    <row r="23" spans="1:10" x14ac:dyDescent="0.25">
      <c r="A23" s="7">
        <v>13</v>
      </c>
      <c r="B23" s="6" t="s">
        <v>20</v>
      </c>
      <c r="C23" s="4" t="s">
        <v>12</v>
      </c>
      <c r="D23" s="241"/>
      <c r="E23" s="242"/>
      <c r="F23" s="242"/>
      <c r="G23" s="292"/>
      <c r="H23" s="71"/>
      <c r="I23" s="259">
        <v>0.01</v>
      </c>
      <c r="J23" s="232">
        <f t="shared" si="0"/>
        <v>0</v>
      </c>
    </row>
    <row r="24" spans="1:10" ht="15.75" thickBot="1" x14ac:dyDescent="0.3">
      <c r="A24" s="164">
        <v>14</v>
      </c>
      <c r="B24" s="165" t="s">
        <v>21</v>
      </c>
      <c r="C24" s="166" t="s">
        <v>4</v>
      </c>
      <c r="D24" s="241"/>
      <c r="E24" s="242"/>
      <c r="F24" s="242"/>
      <c r="G24" s="292"/>
      <c r="H24" s="88"/>
      <c r="I24" s="261">
        <v>0.01</v>
      </c>
      <c r="J24" s="233">
        <f t="shared" si="0"/>
        <v>0</v>
      </c>
    </row>
    <row r="25" spans="1:10" ht="15.75" thickBot="1" x14ac:dyDescent="0.3">
      <c r="A25" s="40"/>
      <c r="B25" s="60"/>
      <c r="C25" s="36"/>
      <c r="D25" s="36"/>
      <c r="E25" s="36"/>
      <c r="F25" s="35"/>
      <c r="G25" s="36"/>
      <c r="H25" s="153"/>
      <c r="I25" s="270">
        <f>SUM(I6:I24)</f>
        <v>1.0000000000000002</v>
      </c>
      <c r="J25" s="37"/>
    </row>
    <row r="26" spans="1:10" ht="30" x14ac:dyDescent="0.25">
      <c r="A26" s="78"/>
      <c r="B26" s="104" t="s">
        <v>71</v>
      </c>
      <c r="C26" s="105"/>
      <c r="D26" s="81"/>
      <c r="E26" s="106"/>
      <c r="F26" s="107"/>
      <c r="G26" s="82"/>
      <c r="H26" s="106"/>
      <c r="I26" s="156"/>
      <c r="J26" s="237">
        <f>J6+J12+J13+J14+J15+J16+J17+J18+J19+J20+J21+J22+J23+J24</f>
        <v>0</v>
      </c>
    </row>
    <row r="27" spans="1:10" ht="30" x14ac:dyDescent="0.25">
      <c r="A27" s="85"/>
      <c r="B27" s="101" t="s">
        <v>58</v>
      </c>
      <c r="C27" s="102"/>
      <c r="D27" s="71"/>
      <c r="E27" s="74"/>
      <c r="F27" s="103"/>
      <c r="G27" s="77"/>
      <c r="H27" s="74"/>
      <c r="I27" s="155"/>
      <c r="J27" s="113">
        <v>0.4</v>
      </c>
    </row>
    <row r="28" spans="1:10" ht="30.75" thickBot="1" x14ac:dyDescent="0.3">
      <c r="A28" s="86"/>
      <c r="B28" s="59" t="s">
        <v>59</v>
      </c>
      <c r="C28" s="108"/>
      <c r="D28" s="88"/>
      <c r="E28" s="68"/>
      <c r="F28" s="109"/>
      <c r="G28" s="89"/>
      <c r="H28" s="68"/>
      <c r="I28" s="157"/>
      <c r="J28" s="312">
        <f>J26*J27</f>
        <v>0</v>
      </c>
    </row>
    <row r="29" spans="1:10" ht="15.75" thickBot="1" x14ac:dyDescent="0.3">
      <c r="A29" s="18"/>
      <c r="B29" s="20"/>
      <c r="C29" s="18"/>
      <c r="D29" s="23"/>
      <c r="E29" s="23"/>
      <c r="F29" s="24"/>
      <c r="G29" s="23"/>
      <c r="H29" s="23"/>
      <c r="I29" s="49"/>
      <c r="J29" s="114"/>
    </row>
    <row r="30" spans="1:10" ht="15.75" thickBot="1" x14ac:dyDescent="0.3">
      <c r="A30" s="200"/>
      <c r="B30" s="201" t="s">
        <v>57</v>
      </c>
      <c r="C30" s="202"/>
      <c r="D30" s="202"/>
      <c r="E30" s="202"/>
      <c r="F30" s="202"/>
      <c r="G30" s="202"/>
      <c r="H30" s="202"/>
      <c r="I30" s="202"/>
      <c r="J30" s="203"/>
    </row>
    <row r="31" spans="1:10" ht="48" customHeight="1" thickBot="1" x14ac:dyDescent="0.3">
      <c r="A31" s="25" t="s">
        <v>0</v>
      </c>
      <c r="B31" s="26" t="s">
        <v>7</v>
      </c>
      <c r="C31" s="27" t="s">
        <v>2</v>
      </c>
      <c r="D31" s="26" t="s">
        <v>5</v>
      </c>
      <c r="E31" s="27" t="s">
        <v>6</v>
      </c>
      <c r="F31" s="28" t="s">
        <v>7</v>
      </c>
      <c r="G31" s="28" t="s">
        <v>10</v>
      </c>
      <c r="H31" s="150"/>
      <c r="I31" s="228" t="s">
        <v>65</v>
      </c>
      <c r="J31" s="229" t="s">
        <v>74</v>
      </c>
    </row>
    <row r="32" spans="1:10" ht="15.75" thickBot="1" x14ac:dyDescent="0.3">
      <c r="A32" s="38" t="s">
        <v>33</v>
      </c>
      <c r="B32" s="35"/>
      <c r="C32" s="36"/>
      <c r="D32" s="35"/>
      <c r="E32" s="36"/>
      <c r="F32" s="39"/>
      <c r="G32" s="39"/>
      <c r="H32" s="154"/>
      <c r="I32" s="36"/>
      <c r="J32" s="37"/>
    </row>
    <row r="33" spans="1:10" x14ac:dyDescent="0.25">
      <c r="A33" s="92">
        <v>15</v>
      </c>
      <c r="B33" s="123" t="s">
        <v>145</v>
      </c>
      <c r="C33" s="14" t="s">
        <v>4</v>
      </c>
      <c r="D33" s="241"/>
      <c r="E33" s="242"/>
      <c r="F33" s="242"/>
      <c r="G33" s="292"/>
      <c r="H33" s="98"/>
      <c r="I33" s="262">
        <v>0.04</v>
      </c>
      <c r="J33" s="313">
        <f>G33*I33</f>
        <v>0</v>
      </c>
    </row>
    <row r="34" spans="1:10" x14ac:dyDescent="0.25">
      <c r="A34" s="2">
        <v>16</v>
      </c>
      <c r="B34" s="3" t="s">
        <v>146</v>
      </c>
      <c r="C34" s="4" t="s">
        <v>4</v>
      </c>
      <c r="D34" s="241"/>
      <c r="E34" s="242"/>
      <c r="F34" s="242"/>
      <c r="G34" s="292"/>
      <c r="H34" s="102"/>
      <c r="I34" s="263">
        <v>0.18</v>
      </c>
      <c r="J34" s="132">
        <f>G34*I34</f>
        <v>0</v>
      </c>
    </row>
    <row r="35" spans="1:10" ht="15.75" thickBot="1" x14ac:dyDescent="0.3">
      <c r="A35" s="92">
        <v>17</v>
      </c>
      <c r="B35" s="123" t="s">
        <v>147</v>
      </c>
      <c r="C35" s="14" t="s">
        <v>4</v>
      </c>
      <c r="D35" s="241"/>
      <c r="E35" s="242"/>
      <c r="F35" s="242"/>
      <c r="G35" s="292"/>
      <c r="H35" s="98"/>
      <c r="I35" s="262">
        <v>0.01</v>
      </c>
      <c r="J35" s="133">
        <f>G35*I35</f>
        <v>0</v>
      </c>
    </row>
    <row r="36" spans="1:10" ht="15.75" thickBot="1" x14ac:dyDescent="0.3">
      <c r="A36" s="34" t="s">
        <v>31</v>
      </c>
      <c r="B36" s="35"/>
      <c r="C36" s="36"/>
      <c r="D36" s="36"/>
      <c r="E36" s="36"/>
      <c r="F36" s="35"/>
      <c r="G36" s="36"/>
      <c r="H36" s="153"/>
      <c r="I36" s="264"/>
      <c r="J36" s="134"/>
    </row>
    <row r="37" spans="1:10" x14ac:dyDescent="0.25">
      <c r="A37" s="326">
        <v>18</v>
      </c>
      <c r="B37" s="4" t="s">
        <v>140</v>
      </c>
      <c r="C37" s="327" t="s">
        <v>69</v>
      </c>
      <c r="D37" s="328"/>
      <c r="E37" s="329"/>
      <c r="F37" s="329"/>
      <c r="G37" s="330"/>
      <c r="H37" s="106"/>
      <c r="I37" s="331">
        <v>0.01</v>
      </c>
      <c r="J37" s="332">
        <f t="shared" ref="J37:J46" si="1">G37*I37</f>
        <v>0</v>
      </c>
    </row>
    <row r="38" spans="1:10" x14ac:dyDescent="0.25">
      <c r="A38" s="54">
        <v>19</v>
      </c>
      <c r="B38" s="8" t="s">
        <v>141</v>
      </c>
      <c r="C38" s="51" t="s">
        <v>4</v>
      </c>
      <c r="D38" s="241"/>
      <c r="E38" s="242"/>
      <c r="F38" s="242"/>
      <c r="G38" s="292"/>
      <c r="H38" s="74"/>
      <c r="I38" s="266">
        <v>0.55000000000000004</v>
      </c>
      <c r="J38" s="317">
        <f t="shared" si="1"/>
        <v>0</v>
      </c>
    </row>
    <row r="39" spans="1:10" x14ac:dyDescent="0.25">
      <c r="A39" s="55">
        <v>20</v>
      </c>
      <c r="B39" s="180" t="s">
        <v>50</v>
      </c>
      <c r="C39" s="51" t="s">
        <v>3</v>
      </c>
      <c r="D39" s="241"/>
      <c r="E39" s="242"/>
      <c r="F39" s="242"/>
      <c r="G39" s="292"/>
      <c r="H39" s="98"/>
      <c r="I39" s="267">
        <v>0.06</v>
      </c>
      <c r="J39" s="318">
        <f t="shared" si="1"/>
        <v>0</v>
      </c>
    </row>
    <row r="40" spans="1:10" x14ac:dyDescent="0.25">
      <c r="A40" s="54">
        <v>21</v>
      </c>
      <c r="B40" s="180" t="s">
        <v>49</v>
      </c>
      <c r="C40" s="51" t="s">
        <v>3</v>
      </c>
      <c r="D40" s="241"/>
      <c r="E40" s="242"/>
      <c r="F40" s="242"/>
      <c r="G40" s="292"/>
      <c r="H40" s="102"/>
      <c r="I40" s="268">
        <v>0.01</v>
      </c>
      <c r="J40" s="314">
        <f t="shared" si="1"/>
        <v>0</v>
      </c>
    </row>
    <row r="41" spans="1:10" x14ac:dyDescent="0.25">
      <c r="A41" s="55">
        <v>22</v>
      </c>
      <c r="B41" s="180" t="s">
        <v>22</v>
      </c>
      <c r="C41" s="51" t="s">
        <v>4</v>
      </c>
      <c r="D41" s="241"/>
      <c r="E41" s="242"/>
      <c r="F41" s="242"/>
      <c r="G41" s="292"/>
      <c r="H41" s="71"/>
      <c r="I41" s="268">
        <v>0.03</v>
      </c>
      <c r="J41" s="306">
        <f t="shared" si="1"/>
        <v>0</v>
      </c>
    </row>
    <row r="42" spans="1:10" x14ac:dyDescent="0.25">
      <c r="A42" s="54">
        <v>23</v>
      </c>
      <c r="B42" s="180" t="s">
        <v>51</v>
      </c>
      <c r="C42" s="51" t="s">
        <v>4</v>
      </c>
      <c r="D42" s="241"/>
      <c r="E42" s="242"/>
      <c r="F42" s="242"/>
      <c r="G42" s="292"/>
      <c r="H42" s="71"/>
      <c r="I42" s="268">
        <v>7.0000000000000007E-2</v>
      </c>
      <c r="J42" s="306">
        <f t="shared" si="1"/>
        <v>0</v>
      </c>
    </row>
    <row r="43" spans="1:10" x14ac:dyDescent="0.25">
      <c r="A43" s="55">
        <v>24</v>
      </c>
      <c r="B43" s="180" t="s">
        <v>78</v>
      </c>
      <c r="C43" s="51" t="s">
        <v>4</v>
      </c>
      <c r="D43" s="241"/>
      <c r="E43" s="242"/>
      <c r="F43" s="242"/>
      <c r="G43" s="292"/>
      <c r="H43" s="71"/>
      <c r="I43" s="268">
        <v>0.01</v>
      </c>
      <c r="J43" s="333">
        <f>G43*I43</f>
        <v>0</v>
      </c>
    </row>
    <row r="44" spans="1:10" x14ac:dyDescent="0.25">
      <c r="A44" s="54">
        <v>25</v>
      </c>
      <c r="B44" s="6" t="s">
        <v>19</v>
      </c>
      <c r="C44" s="51" t="s">
        <v>3</v>
      </c>
      <c r="D44" s="241"/>
      <c r="E44" s="242"/>
      <c r="F44" s="242"/>
      <c r="G44" s="292"/>
      <c r="H44" s="71"/>
      <c r="I44" s="268">
        <v>0.01</v>
      </c>
      <c r="J44" s="333">
        <f>G44*I44</f>
        <v>0</v>
      </c>
    </row>
    <row r="45" spans="1:10" x14ac:dyDescent="0.25">
      <c r="A45" s="55">
        <v>26</v>
      </c>
      <c r="B45" s="180" t="s">
        <v>52</v>
      </c>
      <c r="C45" s="51" t="s">
        <v>3</v>
      </c>
      <c r="D45" s="241"/>
      <c r="E45" s="242"/>
      <c r="F45" s="242"/>
      <c r="G45" s="292"/>
      <c r="H45" s="71"/>
      <c r="I45" s="268">
        <v>0.01</v>
      </c>
      <c r="J45" s="333">
        <f t="shared" si="1"/>
        <v>0</v>
      </c>
    </row>
    <row r="46" spans="1:10" ht="15.75" thickBot="1" x14ac:dyDescent="0.3">
      <c r="A46" s="334">
        <v>27</v>
      </c>
      <c r="B46" s="161" t="s">
        <v>53</v>
      </c>
      <c r="C46" s="162" t="s">
        <v>3</v>
      </c>
      <c r="D46" s="335"/>
      <c r="E46" s="243"/>
      <c r="F46" s="243"/>
      <c r="G46" s="336"/>
      <c r="H46" s="152"/>
      <c r="I46" s="269">
        <v>0.01</v>
      </c>
      <c r="J46" s="319">
        <f t="shared" si="1"/>
        <v>0</v>
      </c>
    </row>
    <row r="47" spans="1:10" ht="15.75" thickBot="1" x14ac:dyDescent="0.3">
      <c r="A47" s="40"/>
      <c r="B47" s="35"/>
      <c r="C47" s="195"/>
      <c r="D47" s="36"/>
      <c r="E47" s="195"/>
      <c r="F47" s="198"/>
      <c r="G47" s="36"/>
      <c r="H47" s="153"/>
      <c r="I47" s="270">
        <f>SUM(I33:I46)</f>
        <v>1.0000000000000002</v>
      </c>
      <c r="J47" s="131"/>
    </row>
    <row r="48" spans="1:10" ht="30" x14ac:dyDescent="0.25">
      <c r="A48" s="124"/>
      <c r="B48" s="46" t="s">
        <v>72</v>
      </c>
      <c r="C48" s="98"/>
      <c r="D48" s="70"/>
      <c r="E48" s="99"/>
      <c r="F48" s="67"/>
      <c r="G48" s="98"/>
      <c r="H48" s="98"/>
      <c r="I48" s="70"/>
      <c r="J48" s="313">
        <f>SUM(J37:J46)+SUM(J33:J35)</f>
        <v>0</v>
      </c>
    </row>
    <row r="49" spans="1:10" ht="30" x14ac:dyDescent="0.25">
      <c r="A49" s="85"/>
      <c r="B49" s="160" t="s">
        <v>61</v>
      </c>
      <c r="C49" s="102"/>
      <c r="D49" s="71"/>
      <c r="E49" s="77"/>
      <c r="F49" s="75"/>
      <c r="G49" s="102"/>
      <c r="H49" s="102"/>
      <c r="I49" s="71"/>
      <c r="J49" s="117">
        <v>0.3</v>
      </c>
    </row>
    <row r="50" spans="1:10" ht="30.75" thickBot="1" x14ac:dyDescent="0.3">
      <c r="A50" s="86"/>
      <c r="B50" s="159" t="s">
        <v>62</v>
      </c>
      <c r="C50" s="108"/>
      <c r="D50" s="88"/>
      <c r="E50" s="89"/>
      <c r="F50" s="69"/>
      <c r="G50" s="108"/>
      <c r="H50" s="108"/>
      <c r="I50" s="88"/>
      <c r="J50" s="310">
        <f>J48*J49</f>
        <v>0</v>
      </c>
    </row>
    <row r="51" spans="1:10" ht="15.75" thickBot="1" x14ac:dyDescent="0.3">
      <c r="A51" s="217"/>
      <c r="B51" s="217"/>
      <c r="C51" s="217"/>
      <c r="D51" s="217"/>
      <c r="E51" s="217"/>
      <c r="F51" s="217"/>
      <c r="G51" s="217"/>
      <c r="H51" s="217"/>
      <c r="I51" s="217"/>
      <c r="J51" s="217"/>
    </row>
    <row r="52" spans="1:10" ht="15.75" thickBot="1" x14ac:dyDescent="0.3">
      <c r="A52" s="204"/>
      <c r="B52" s="202" t="s">
        <v>79</v>
      </c>
      <c r="C52" s="202"/>
      <c r="D52" s="202"/>
      <c r="E52" s="202"/>
      <c r="F52" s="202"/>
      <c r="G52" s="202"/>
      <c r="H52" s="202"/>
      <c r="I52" s="202"/>
      <c r="J52" s="203"/>
    </row>
    <row r="53" spans="1:10" ht="47.25" customHeight="1" x14ac:dyDescent="0.25">
      <c r="A53" s="30" t="s">
        <v>0</v>
      </c>
      <c r="B53" s="31" t="s">
        <v>1</v>
      </c>
      <c r="C53" s="32" t="s">
        <v>2</v>
      </c>
      <c r="D53" s="31" t="s">
        <v>5</v>
      </c>
      <c r="E53" s="32" t="s">
        <v>6</v>
      </c>
      <c r="F53" s="33" t="s">
        <v>7</v>
      </c>
      <c r="G53" s="33" t="s">
        <v>10</v>
      </c>
      <c r="H53" s="151"/>
      <c r="I53" s="234" t="s">
        <v>65</v>
      </c>
      <c r="J53" s="235" t="s">
        <v>74</v>
      </c>
    </row>
    <row r="54" spans="1:10" x14ac:dyDescent="0.25">
      <c r="A54" s="12">
        <v>28</v>
      </c>
      <c r="B54" s="91" t="s">
        <v>45</v>
      </c>
      <c r="C54" s="91" t="s">
        <v>4</v>
      </c>
      <c r="D54" s="241"/>
      <c r="E54" s="242"/>
      <c r="F54" s="242"/>
      <c r="G54" s="292"/>
      <c r="H54" s="100"/>
      <c r="I54" s="256">
        <v>0.34</v>
      </c>
      <c r="J54" s="230">
        <f t="shared" ref="J54:J63" si="2">G54*I54</f>
        <v>0</v>
      </c>
    </row>
    <row r="55" spans="1:10" x14ac:dyDescent="0.25">
      <c r="A55" s="2">
        <v>29</v>
      </c>
      <c r="B55" s="6" t="s">
        <v>36</v>
      </c>
      <c r="C55" s="6" t="s">
        <v>4</v>
      </c>
      <c r="D55" s="241"/>
      <c r="E55" s="242"/>
      <c r="F55" s="242"/>
      <c r="G55" s="292"/>
      <c r="H55" s="102"/>
      <c r="I55" s="271">
        <v>0.02</v>
      </c>
      <c r="J55" s="305">
        <f t="shared" si="2"/>
        <v>0</v>
      </c>
    </row>
    <row r="56" spans="1:10" x14ac:dyDescent="0.25">
      <c r="A56" s="12">
        <v>30</v>
      </c>
      <c r="B56" s="6" t="s">
        <v>37</v>
      </c>
      <c r="C56" s="6" t="s">
        <v>4</v>
      </c>
      <c r="D56" s="241"/>
      <c r="E56" s="242"/>
      <c r="F56" s="242"/>
      <c r="G56" s="292"/>
      <c r="H56" s="102"/>
      <c r="I56" s="271">
        <v>0.01</v>
      </c>
      <c r="J56" s="230">
        <f t="shared" si="2"/>
        <v>0</v>
      </c>
    </row>
    <row r="57" spans="1:10" x14ac:dyDescent="0.25">
      <c r="A57" s="2">
        <v>31</v>
      </c>
      <c r="B57" s="6" t="s">
        <v>38</v>
      </c>
      <c r="C57" s="6" t="s">
        <v>4</v>
      </c>
      <c r="D57" s="241"/>
      <c r="E57" s="242"/>
      <c r="F57" s="242"/>
      <c r="G57" s="292"/>
      <c r="H57" s="102"/>
      <c r="I57" s="271">
        <v>0.01</v>
      </c>
      <c r="J57" s="306">
        <f t="shared" si="2"/>
        <v>0</v>
      </c>
    </row>
    <row r="58" spans="1:10" x14ac:dyDescent="0.25">
      <c r="A58" s="12">
        <v>32</v>
      </c>
      <c r="B58" s="6" t="s">
        <v>80</v>
      </c>
      <c r="C58" s="6" t="s">
        <v>4</v>
      </c>
      <c r="D58" s="241"/>
      <c r="E58" s="242"/>
      <c r="F58" s="242"/>
      <c r="G58" s="292"/>
      <c r="H58" s="102"/>
      <c r="I58" s="271">
        <v>0.08</v>
      </c>
      <c r="J58" s="230">
        <f t="shared" si="2"/>
        <v>0</v>
      </c>
    </row>
    <row r="59" spans="1:10" x14ac:dyDescent="0.25">
      <c r="A59" s="2">
        <v>33</v>
      </c>
      <c r="B59" s="6" t="s">
        <v>39</v>
      </c>
      <c r="C59" s="6" t="s">
        <v>4</v>
      </c>
      <c r="D59" s="241"/>
      <c r="E59" s="242"/>
      <c r="F59" s="242"/>
      <c r="G59" s="292"/>
      <c r="H59" s="102"/>
      <c r="I59" s="271">
        <v>0.01</v>
      </c>
      <c r="J59" s="306">
        <f t="shared" si="2"/>
        <v>0</v>
      </c>
    </row>
    <row r="60" spans="1:10" x14ac:dyDescent="0.25">
      <c r="A60" s="12">
        <v>34</v>
      </c>
      <c r="B60" s="6" t="s">
        <v>40</v>
      </c>
      <c r="C60" s="6" t="s">
        <v>12</v>
      </c>
      <c r="D60" s="241"/>
      <c r="E60" s="242"/>
      <c r="F60" s="242"/>
      <c r="G60" s="292"/>
      <c r="H60" s="102"/>
      <c r="I60" s="271">
        <v>0.01</v>
      </c>
      <c r="J60" s="307">
        <f t="shared" si="2"/>
        <v>0</v>
      </c>
    </row>
    <row r="61" spans="1:10" x14ac:dyDescent="0.25">
      <c r="A61" s="2">
        <v>35</v>
      </c>
      <c r="B61" s="6" t="s">
        <v>41</v>
      </c>
      <c r="C61" s="6" t="s">
        <v>30</v>
      </c>
      <c r="D61" s="241"/>
      <c r="E61" s="242"/>
      <c r="F61" s="242"/>
      <c r="G61" s="292"/>
      <c r="H61" s="102"/>
      <c r="I61" s="271">
        <v>0.46</v>
      </c>
      <c r="J61" s="308">
        <f t="shared" si="2"/>
        <v>0</v>
      </c>
    </row>
    <row r="62" spans="1:10" x14ac:dyDescent="0.25">
      <c r="A62" s="12">
        <v>36</v>
      </c>
      <c r="B62" s="4" t="s">
        <v>140</v>
      </c>
      <c r="C62" s="6" t="s">
        <v>4</v>
      </c>
      <c r="D62" s="241"/>
      <c r="E62" s="242"/>
      <c r="F62" s="242"/>
      <c r="G62" s="292"/>
      <c r="H62" s="102"/>
      <c r="I62" s="272">
        <v>0.01</v>
      </c>
      <c r="J62" s="307">
        <f t="shared" si="2"/>
        <v>0</v>
      </c>
    </row>
    <row r="63" spans="1:10" ht="15.75" thickBot="1" x14ac:dyDescent="0.3">
      <c r="A63" s="225">
        <v>37</v>
      </c>
      <c r="B63" s="8" t="s">
        <v>141</v>
      </c>
      <c r="C63" s="10" t="s">
        <v>4</v>
      </c>
      <c r="D63" s="244"/>
      <c r="E63" s="245"/>
      <c r="F63" s="245"/>
      <c r="G63" s="311"/>
      <c r="H63" s="97"/>
      <c r="I63" s="273">
        <v>0.05</v>
      </c>
      <c r="J63" s="308">
        <f t="shared" si="2"/>
        <v>0</v>
      </c>
    </row>
    <row r="64" spans="1:10" ht="15.75" thickBot="1" x14ac:dyDescent="0.3">
      <c r="A64" s="40"/>
      <c r="B64" s="39"/>
      <c r="C64" s="60"/>
      <c r="D64" s="36"/>
      <c r="E64" s="36"/>
      <c r="F64" s="35"/>
      <c r="G64" s="36"/>
      <c r="H64" s="36"/>
      <c r="I64" s="285">
        <f>SUM(I54:I63)</f>
        <v>1.0000000000000002</v>
      </c>
      <c r="J64" s="226"/>
    </row>
    <row r="65" spans="1:10" ht="30" x14ac:dyDescent="0.25">
      <c r="A65" s="78"/>
      <c r="B65" s="79" t="s">
        <v>73</v>
      </c>
      <c r="C65" s="80"/>
      <c r="D65" s="81"/>
      <c r="E65" s="82"/>
      <c r="F65" s="83"/>
      <c r="G65" s="81"/>
      <c r="H65" s="82"/>
      <c r="I65" s="84"/>
      <c r="J65" s="309">
        <f>SUM(J54:J63)</f>
        <v>0</v>
      </c>
    </row>
    <row r="66" spans="1:10" ht="30" x14ac:dyDescent="0.25">
      <c r="A66" s="85"/>
      <c r="B66" s="72" t="s">
        <v>60</v>
      </c>
      <c r="C66" s="73"/>
      <c r="D66" s="71"/>
      <c r="E66" s="77"/>
      <c r="F66" s="75"/>
      <c r="G66" s="71"/>
      <c r="H66" s="77"/>
      <c r="I66" s="76"/>
      <c r="J66" s="117">
        <v>0.08</v>
      </c>
    </row>
    <row r="67" spans="1:10" ht="30.75" thickBot="1" x14ac:dyDescent="0.3">
      <c r="A67" s="86"/>
      <c r="B67" s="63" t="s">
        <v>68</v>
      </c>
      <c r="C67" s="87"/>
      <c r="D67" s="88"/>
      <c r="E67" s="89"/>
      <c r="F67" s="69"/>
      <c r="G67" s="88"/>
      <c r="H67" s="89"/>
      <c r="I67" s="90"/>
      <c r="J67" s="310">
        <f>J65*J66</f>
        <v>0</v>
      </c>
    </row>
    <row r="68" spans="1:10" ht="15.75" thickBot="1" x14ac:dyDescent="0.3">
      <c r="A68" s="44"/>
      <c r="B68" s="45"/>
      <c r="C68" s="46"/>
      <c r="D68" s="23"/>
      <c r="E68" s="23"/>
      <c r="F68" s="24"/>
      <c r="G68" s="23"/>
      <c r="H68" s="23"/>
      <c r="I68" s="64"/>
      <c r="J68" s="119"/>
    </row>
    <row r="69" spans="1:10" ht="15.75" thickBot="1" x14ac:dyDescent="0.3">
      <c r="A69" s="204"/>
      <c r="B69" s="205" t="s">
        <v>56</v>
      </c>
      <c r="C69" s="206"/>
      <c r="D69" s="206"/>
      <c r="E69" s="206"/>
      <c r="F69" s="206"/>
      <c r="G69" s="206"/>
      <c r="H69" s="206"/>
      <c r="I69" s="206"/>
      <c r="J69" s="203"/>
    </row>
    <row r="70" spans="1:10" ht="44.25" customHeight="1" x14ac:dyDescent="0.25">
      <c r="A70" s="139" t="s">
        <v>0</v>
      </c>
      <c r="B70" s="140" t="s">
        <v>1</v>
      </c>
      <c r="C70" s="42" t="s">
        <v>2</v>
      </c>
      <c r="D70" s="140" t="s">
        <v>5</v>
      </c>
      <c r="E70" s="42" t="s">
        <v>6</v>
      </c>
      <c r="F70" s="140" t="s">
        <v>7</v>
      </c>
      <c r="G70" s="43" t="s">
        <v>126</v>
      </c>
      <c r="H70" s="77"/>
      <c r="I70" s="236" t="s">
        <v>65</v>
      </c>
      <c r="J70" s="229" t="s">
        <v>74</v>
      </c>
    </row>
    <row r="71" spans="1:10" x14ac:dyDescent="0.25">
      <c r="A71" s="92">
        <v>38</v>
      </c>
      <c r="B71" s="18" t="s">
        <v>44</v>
      </c>
      <c r="C71" s="14" t="s">
        <v>3</v>
      </c>
      <c r="D71" s="241"/>
      <c r="E71" s="242"/>
      <c r="F71" s="242"/>
      <c r="G71" s="292"/>
      <c r="H71" s="77"/>
      <c r="I71" s="50">
        <v>0.73</v>
      </c>
      <c r="J71" s="306">
        <f>G71*I71</f>
        <v>0</v>
      </c>
    </row>
    <row r="72" spans="1:10" ht="14.25" customHeight="1" x14ac:dyDescent="0.25">
      <c r="A72" s="2">
        <v>39</v>
      </c>
      <c r="B72" s="121" t="s">
        <v>55</v>
      </c>
      <c r="C72" s="4" t="s">
        <v>3</v>
      </c>
      <c r="D72" s="241"/>
      <c r="E72" s="242"/>
      <c r="F72" s="242"/>
      <c r="G72" s="292"/>
      <c r="H72" s="77"/>
      <c r="I72" s="135">
        <v>0.09</v>
      </c>
      <c r="J72" s="230">
        <f>G72*I72</f>
        <v>0</v>
      </c>
    </row>
    <row r="73" spans="1:10" x14ac:dyDescent="0.25">
      <c r="A73" s="92">
        <v>40</v>
      </c>
      <c r="B73" s="18" t="s">
        <v>42</v>
      </c>
      <c r="C73" s="14" t="s">
        <v>3</v>
      </c>
      <c r="D73" s="241"/>
      <c r="E73" s="242"/>
      <c r="F73" s="242"/>
      <c r="G73" s="292"/>
      <c r="H73" s="77"/>
      <c r="I73" s="50">
        <v>0.11</v>
      </c>
      <c r="J73" s="306">
        <f>G73*I73</f>
        <v>0</v>
      </c>
    </row>
    <row r="74" spans="1:10" ht="15.75" thickBot="1" x14ac:dyDescent="0.3">
      <c r="A74" s="2">
        <v>41</v>
      </c>
      <c r="B74" s="125" t="s">
        <v>43</v>
      </c>
      <c r="C74" s="8" t="s">
        <v>4</v>
      </c>
      <c r="D74" s="241"/>
      <c r="E74" s="242"/>
      <c r="F74" s="242"/>
      <c r="G74" s="292"/>
      <c r="H74" s="181"/>
      <c r="I74" s="138">
        <v>7.0000000000000007E-2</v>
      </c>
      <c r="J74" s="230">
        <f>G74*I74</f>
        <v>0</v>
      </c>
    </row>
    <row r="75" spans="1:10" ht="15.75" thickBot="1" x14ac:dyDescent="0.3">
      <c r="A75" s="58"/>
      <c r="B75" s="52"/>
      <c r="C75" s="52"/>
      <c r="D75" s="52"/>
      <c r="E75" s="52"/>
      <c r="F75" s="52"/>
      <c r="G75" s="52"/>
      <c r="H75" s="52"/>
      <c r="I75" s="142">
        <f>SUM(I71:I74)</f>
        <v>1</v>
      </c>
      <c r="J75" s="53"/>
    </row>
    <row r="76" spans="1:10" ht="30" x14ac:dyDescent="0.25">
      <c r="A76" s="78"/>
      <c r="B76" s="158" t="s">
        <v>66</v>
      </c>
      <c r="C76" s="81"/>
      <c r="D76" s="106"/>
      <c r="E76" s="81"/>
      <c r="F76" s="106"/>
      <c r="G76" s="105"/>
      <c r="H76" s="190"/>
      <c r="I76" s="189"/>
      <c r="J76" s="321">
        <f>SUM(J71:J74)</f>
        <v>0</v>
      </c>
    </row>
    <row r="77" spans="1:10" ht="30" x14ac:dyDescent="0.25">
      <c r="A77" s="71"/>
      <c r="B77" s="9" t="s">
        <v>102</v>
      </c>
      <c r="C77" s="136"/>
      <c r="D77" s="71"/>
      <c r="E77" s="71"/>
      <c r="F77" s="103"/>
      <c r="G77" s="71"/>
      <c r="H77" s="71"/>
      <c r="I77" s="191"/>
      <c r="J77" s="192">
        <v>0.08</v>
      </c>
    </row>
    <row r="78" spans="1:10" ht="30.75" thickBot="1" x14ac:dyDescent="0.3">
      <c r="A78" s="86"/>
      <c r="B78" s="11" t="s">
        <v>103</v>
      </c>
      <c r="C78" s="87"/>
      <c r="D78" s="88"/>
      <c r="E78" s="89"/>
      <c r="F78" s="69"/>
      <c r="G78" s="88"/>
      <c r="H78" s="89"/>
      <c r="I78" s="90"/>
      <c r="J78" s="310">
        <f>J76*J77</f>
        <v>0</v>
      </c>
    </row>
    <row r="79" spans="1:10" ht="15.75" thickBot="1" x14ac:dyDescent="0.3">
      <c r="A79" s="18"/>
      <c r="B79" s="18"/>
      <c r="C79" s="18"/>
      <c r="D79" s="217"/>
      <c r="E79" s="217"/>
      <c r="F79" s="217"/>
      <c r="G79" s="217"/>
      <c r="H79" s="115"/>
      <c r="I79" s="217"/>
      <c r="J79" s="217"/>
    </row>
    <row r="80" spans="1:10" ht="15.75" thickBot="1" x14ac:dyDescent="0.3">
      <c r="A80" s="204"/>
      <c r="B80" s="205" t="s">
        <v>47</v>
      </c>
      <c r="C80" s="206"/>
      <c r="D80" s="206"/>
      <c r="E80" s="206"/>
      <c r="F80" s="206"/>
      <c r="G80" s="206"/>
      <c r="H80" s="206"/>
      <c r="I80" s="206"/>
      <c r="J80" s="203"/>
    </row>
    <row r="81" spans="1:10" ht="45" x14ac:dyDescent="0.25">
      <c r="A81" s="61" t="s">
        <v>0</v>
      </c>
      <c r="B81" s="122"/>
      <c r="C81" s="57" t="s">
        <v>2</v>
      </c>
      <c r="D81" s="95" t="s">
        <v>5</v>
      </c>
      <c r="E81" s="57" t="s">
        <v>6</v>
      </c>
      <c r="F81" s="95" t="s">
        <v>7</v>
      </c>
      <c r="G81" s="62" t="s">
        <v>128</v>
      </c>
      <c r="H81" s="71"/>
      <c r="I81" s="227" t="s">
        <v>65</v>
      </c>
      <c r="J81" s="110" t="s">
        <v>74</v>
      </c>
    </row>
    <row r="82" spans="1:10" x14ac:dyDescent="0.25">
      <c r="A82" s="7">
        <v>42</v>
      </c>
      <c r="B82" s="4" t="s">
        <v>140</v>
      </c>
      <c r="C82" s="121" t="s">
        <v>4</v>
      </c>
      <c r="D82" s="239"/>
      <c r="E82" s="240"/>
      <c r="F82" s="240"/>
      <c r="G82" s="322"/>
      <c r="H82" s="71"/>
      <c r="I82" s="130">
        <v>0.2</v>
      </c>
      <c r="J82" s="306">
        <f>G82*I82</f>
        <v>0</v>
      </c>
    </row>
    <row r="83" spans="1:10" ht="15" customHeight="1" thickBot="1" x14ac:dyDescent="0.3">
      <c r="A83" s="41">
        <v>43</v>
      </c>
      <c r="B83" s="8" t="s">
        <v>141</v>
      </c>
      <c r="C83" s="125" t="s">
        <v>4</v>
      </c>
      <c r="D83" s="295"/>
      <c r="E83" s="296"/>
      <c r="F83" s="296"/>
      <c r="G83" s="357"/>
      <c r="H83" s="175"/>
      <c r="I83" s="141">
        <v>0.8</v>
      </c>
      <c r="J83" s="315">
        <f>G83*I83</f>
        <v>0</v>
      </c>
    </row>
    <row r="84" spans="1:10" ht="15.75" thickBot="1" x14ac:dyDescent="0.3">
      <c r="A84" s="40"/>
      <c r="B84" s="36"/>
      <c r="C84" s="36"/>
      <c r="D84" s="36"/>
      <c r="E84" s="36"/>
      <c r="F84" s="36"/>
      <c r="G84" s="36"/>
      <c r="H84" s="36"/>
      <c r="I84" s="111">
        <f>SUM(I82:I83)</f>
        <v>1</v>
      </c>
      <c r="J84" s="37"/>
    </row>
    <row r="85" spans="1:10" ht="30" x14ac:dyDescent="0.25">
      <c r="A85" s="176"/>
      <c r="B85" s="344" t="s">
        <v>67</v>
      </c>
      <c r="C85" s="176"/>
      <c r="D85" s="176"/>
      <c r="E85" s="176"/>
      <c r="F85" s="176"/>
      <c r="G85" s="176"/>
      <c r="H85" s="176"/>
      <c r="I85" s="345"/>
      <c r="J85" s="323">
        <f>SUM(J82:J83)</f>
        <v>0</v>
      </c>
    </row>
    <row r="86" spans="1:10" ht="30" x14ac:dyDescent="0.25">
      <c r="A86" s="183"/>
      <c r="B86" s="184" t="s">
        <v>104</v>
      </c>
      <c r="C86" s="185"/>
      <c r="D86" s="176"/>
      <c r="E86" s="174"/>
      <c r="F86" s="186"/>
      <c r="G86" s="176"/>
      <c r="H86" s="174"/>
      <c r="I86" s="187"/>
      <c r="J86" s="188">
        <v>0.1</v>
      </c>
    </row>
    <row r="87" spans="1:10" ht="30.75" thickBot="1" x14ac:dyDescent="0.3">
      <c r="A87" s="86"/>
      <c r="B87" s="11" t="s">
        <v>105</v>
      </c>
      <c r="C87" s="87"/>
      <c r="D87" s="88"/>
      <c r="E87" s="89"/>
      <c r="F87" s="69"/>
      <c r="G87" s="88"/>
      <c r="H87" s="89"/>
      <c r="I87" s="90"/>
      <c r="J87" s="310">
        <f>J85*J86</f>
        <v>0</v>
      </c>
    </row>
    <row r="88" spans="1:10" x14ac:dyDescent="0.25">
      <c r="A88" s="193"/>
      <c r="B88" s="193"/>
      <c r="C88" s="193"/>
      <c r="D88" s="193"/>
      <c r="E88" s="193"/>
      <c r="F88" s="193"/>
      <c r="G88" s="193"/>
      <c r="H88" s="193"/>
      <c r="I88" s="193"/>
      <c r="J88" s="194"/>
    </row>
    <row r="89" spans="1:10" ht="24" thickBot="1" x14ac:dyDescent="0.3">
      <c r="A89" s="402" t="s">
        <v>110</v>
      </c>
      <c r="B89" s="402"/>
      <c r="C89" s="402"/>
      <c r="D89" s="402"/>
      <c r="E89" s="193"/>
      <c r="F89" s="193"/>
      <c r="G89" s="193"/>
      <c r="H89" s="193"/>
      <c r="I89" s="193"/>
      <c r="J89" s="193"/>
    </row>
    <row r="90" spans="1:10" ht="24" customHeight="1" x14ac:dyDescent="0.25">
      <c r="A90" s="395" t="s">
        <v>124</v>
      </c>
      <c r="B90" s="396"/>
      <c r="C90" s="396"/>
      <c r="D90" s="396"/>
      <c r="E90" s="396"/>
      <c r="F90" s="396"/>
      <c r="G90" s="396"/>
      <c r="H90" s="396"/>
      <c r="I90" s="396"/>
      <c r="J90" s="397"/>
    </row>
    <row r="91" spans="1:10" ht="32.25" customHeight="1" x14ac:dyDescent="0.25">
      <c r="A91" s="398"/>
      <c r="B91" s="399"/>
      <c r="C91" s="399"/>
      <c r="D91" s="399"/>
      <c r="E91" s="399"/>
      <c r="F91" s="399"/>
      <c r="G91" s="399"/>
      <c r="H91" s="399"/>
      <c r="I91" s="399"/>
      <c r="J91" s="400"/>
    </row>
    <row r="92" spans="1:10" ht="45" x14ac:dyDescent="0.25">
      <c r="A92" s="30" t="s">
        <v>0</v>
      </c>
      <c r="B92" s="196" t="s">
        <v>23</v>
      </c>
      <c r="C92" s="32" t="s">
        <v>2</v>
      </c>
      <c r="D92" s="31" t="s">
        <v>5</v>
      </c>
      <c r="E92" s="33" t="s">
        <v>119</v>
      </c>
      <c r="F92" s="33" t="s">
        <v>120</v>
      </c>
      <c r="G92" s="33" t="s">
        <v>7</v>
      </c>
      <c r="H92" s="33" t="s">
        <v>10</v>
      </c>
      <c r="I92" s="197" t="s">
        <v>65</v>
      </c>
      <c r="J92" s="110" t="s">
        <v>74</v>
      </c>
    </row>
    <row r="93" spans="1:10" x14ac:dyDescent="0.25">
      <c r="A93" s="12">
        <v>44</v>
      </c>
      <c r="B93" s="126" t="s">
        <v>96</v>
      </c>
      <c r="C93" s="13" t="s">
        <v>4</v>
      </c>
      <c r="D93" s="239"/>
      <c r="E93" s="239"/>
      <c r="F93" s="239"/>
      <c r="G93" s="239"/>
      <c r="H93" s="322"/>
      <c r="I93" s="274">
        <v>0.46</v>
      </c>
      <c r="J93" s="306">
        <f t="shared" ref="J93:J114" si="3">H93*I93</f>
        <v>0</v>
      </c>
    </row>
    <row r="94" spans="1:10" x14ac:dyDescent="0.25">
      <c r="A94" s="12">
        <v>45</v>
      </c>
      <c r="B94" s="126" t="s">
        <v>97</v>
      </c>
      <c r="C94" s="13" t="s">
        <v>4</v>
      </c>
      <c r="D94" s="239"/>
      <c r="E94" s="239"/>
      <c r="F94" s="239"/>
      <c r="G94" s="239"/>
      <c r="H94" s="322"/>
      <c r="I94" s="274">
        <v>0.19</v>
      </c>
      <c r="J94" s="306">
        <f t="shared" si="3"/>
        <v>0</v>
      </c>
    </row>
    <row r="95" spans="1:10" ht="15.75" customHeight="1" x14ac:dyDescent="0.25">
      <c r="A95" s="12">
        <v>46</v>
      </c>
      <c r="B95" s="126" t="s">
        <v>98</v>
      </c>
      <c r="C95" s="13" t="s">
        <v>4</v>
      </c>
      <c r="D95" s="239"/>
      <c r="E95" s="239"/>
      <c r="F95" s="239"/>
      <c r="G95" s="239"/>
      <c r="H95" s="322"/>
      <c r="I95" s="274">
        <v>0.05</v>
      </c>
      <c r="J95" s="306">
        <f t="shared" si="3"/>
        <v>0</v>
      </c>
    </row>
    <row r="96" spans="1:10" x14ac:dyDescent="0.25">
      <c r="A96" s="12">
        <v>47</v>
      </c>
      <c r="B96" s="126" t="s">
        <v>101</v>
      </c>
      <c r="C96" s="13" t="s">
        <v>4</v>
      </c>
      <c r="D96" s="239"/>
      <c r="E96" s="239"/>
      <c r="F96" s="239"/>
      <c r="G96" s="239"/>
      <c r="H96" s="322"/>
      <c r="I96" s="274">
        <v>0.01</v>
      </c>
      <c r="J96" s="306">
        <f t="shared" si="3"/>
        <v>0</v>
      </c>
    </row>
    <row r="97" spans="1:10" x14ac:dyDescent="0.25">
      <c r="A97" s="12">
        <v>48</v>
      </c>
      <c r="B97" s="126" t="s">
        <v>99</v>
      </c>
      <c r="C97" s="13" t="s">
        <v>4</v>
      </c>
      <c r="D97" s="239"/>
      <c r="E97" s="239"/>
      <c r="F97" s="239"/>
      <c r="G97" s="239"/>
      <c r="H97" s="322"/>
      <c r="I97" s="274">
        <v>0.04</v>
      </c>
      <c r="J97" s="306">
        <f t="shared" si="3"/>
        <v>0</v>
      </c>
    </row>
    <row r="98" spans="1:10" x14ac:dyDescent="0.25">
      <c r="A98" s="12">
        <v>49</v>
      </c>
      <c r="B98" s="126" t="s">
        <v>100</v>
      </c>
      <c r="C98" s="13" t="s">
        <v>4</v>
      </c>
      <c r="D98" s="239"/>
      <c r="E98" s="239"/>
      <c r="F98" s="239"/>
      <c r="G98" s="239"/>
      <c r="H98" s="322"/>
      <c r="I98" s="274">
        <v>0.06</v>
      </c>
      <c r="J98" s="306">
        <f t="shared" si="3"/>
        <v>0</v>
      </c>
    </row>
    <row r="99" spans="1:10" x14ac:dyDescent="0.25">
      <c r="A99" s="12">
        <v>50</v>
      </c>
      <c r="B99" s="4" t="s">
        <v>140</v>
      </c>
      <c r="C99" s="13" t="s">
        <v>4</v>
      </c>
      <c r="D99" s="239"/>
      <c r="E99" s="240"/>
      <c r="F99" s="240"/>
      <c r="G99" s="240"/>
      <c r="H99" s="322"/>
      <c r="I99" s="275">
        <v>0.01</v>
      </c>
      <c r="J99" s="306">
        <f t="shared" si="3"/>
        <v>0</v>
      </c>
    </row>
    <row r="100" spans="1:10" x14ac:dyDescent="0.25">
      <c r="A100" s="12">
        <v>51</v>
      </c>
      <c r="B100" s="8" t="s">
        <v>141</v>
      </c>
      <c r="C100" s="4" t="s">
        <v>4</v>
      </c>
      <c r="D100" s="239"/>
      <c r="E100" s="240"/>
      <c r="F100" s="240"/>
      <c r="G100" s="240"/>
      <c r="H100" s="322"/>
      <c r="I100" s="276">
        <v>0.03</v>
      </c>
      <c r="J100" s="306">
        <f t="shared" si="3"/>
        <v>0</v>
      </c>
    </row>
    <row r="101" spans="1:10" x14ac:dyDescent="0.25">
      <c r="A101" s="12">
        <v>52</v>
      </c>
      <c r="B101" s="6" t="s">
        <v>24</v>
      </c>
      <c r="C101" s="4" t="s">
        <v>12</v>
      </c>
      <c r="D101" s="239"/>
      <c r="E101" s="240"/>
      <c r="F101" s="240"/>
      <c r="G101" s="240"/>
      <c r="H101" s="322"/>
      <c r="I101" s="277">
        <v>0.02</v>
      </c>
      <c r="J101" s="306">
        <f t="shared" si="3"/>
        <v>0</v>
      </c>
    </row>
    <row r="102" spans="1:10" x14ac:dyDescent="0.25">
      <c r="A102" s="12">
        <v>53</v>
      </c>
      <c r="B102" s="6" t="s">
        <v>25</v>
      </c>
      <c r="C102" s="4" t="s">
        <v>12</v>
      </c>
      <c r="D102" s="239"/>
      <c r="E102" s="240"/>
      <c r="F102" s="240"/>
      <c r="G102" s="240"/>
      <c r="H102" s="322"/>
      <c r="I102" s="276">
        <v>0.01</v>
      </c>
      <c r="J102" s="306">
        <f t="shared" si="3"/>
        <v>0</v>
      </c>
    </row>
    <row r="103" spans="1:10" x14ac:dyDescent="0.25">
      <c r="A103" s="12">
        <v>54</v>
      </c>
      <c r="B103" s="6" t="s">
        <v>26</v>
      </c>
      <c r="C103" s="4" t="s">
        <v>12</v>
      </c>
      <c r="D103" s="239"/>
      <c r="E103" s="240"/>
      <c r="F103" s="240"/>
      <c r="G103" s="240"/>
      <c r="H103" s="322"/>
      <c r="I103" s="277">
        <v>0.01</v>
      </c>
      <c r="J103" s="306">
        <f t="shared" si="3"/>
        <v>0</v>
      </c>
    </row>
    <row r="104" spans="1:10" x14ac:dyDescent="0.25">
      <c r="A104" s="12">
        <v>55</v>
      </c>
      <c r="B104" s="6" t="s">
        <v>27</v>
      </c>
      <c r="C104" s="4" t="s">
        <v>4</v>
      </c>
      <c r="D104" s="239"/>
      <c r="E104" s="240"/>
      <c r="F104" s="240"/>
      <c r="G104" s="240"/>
      <c r="H104" s="322"/>
      <c r="I104" s="276">
        <v>0.01</v>
      </c>
      <c r="J104" s="306">
        <f t="shared" si="3"/>
        <v>0</v>
      </c>
    </row>
    <row r="105" spans="1:10" x14ac:dyDescent="0.25">
      <c r="A105" s="12">
        <v>56</v>
      </c>
      <c r="B105" s="6" t="s">
        <v>28</v>
      </c>
      <c r="C105" s="4" t="s">
        <v>4</v>
      </c>
      <c r="D105" s="239"/>
      <c r="E105" s="240"/>
      <c r="F105" s="240"/>
      <c r="G105" s="240"/>
      <c r="H105" s="322"/>
      <c r="I105" s="277">
        <v>0.01</v>
      </c>
      <c r="J105" s="306">
        <f t="shared" si="3"/>
        <v>0</v>
      </c>
    </row>
    <row r="106" spans="1:10" x14ac:dyDescent="0.25">
      <c r="A106" s="12">
        <v>57</v>
      </c>
      <c r="B106" s="6" t="s">
        <v>29</v>
      </c>
      <c r="C106" s="4" t="s">
        <v>4</v>
      </c>
      <c r="D106" s="239"/>
      <c r="E106" s="240"/>
      <c r="F106" s="240"/>
      <c r="G106" s="240"/>
      <c r="H106" s="322"/>
      <c r="I106" s="277">
        <v>0.01</v>
      </c>
      <c r="J106" s="306">
        <f t="shared" si="3"/>
        <v>0</v>
      </c>
    </row>
    <row r="107" spans="1:10" x14ac:dyDescent="0.25">
      <c r="A107" s="12">
        <v>58</v>
      </c>
      <c r="B107" s="91" t="s">
        <v>45</v>
      </c>
      <c r="C107" s="91" t="s">
        <v>4</v>
      </c>
      <c r="D107" s="239"/>
      <c r="E107" s="240"/>
      <c r="F107" s="240"/>
      <c r="G107" s="240"/>
      <c r="H107" s="322"/>
      <c r="I107" s="278">
        <v>0.01</v>
      </c>
      <c r="J107" s="306">
        <f t="shared" si="3"/>
        <v>0</v>
      </c>
    </row>
    <row r="108" spans="1:10" x14ac:dyDescent="0.25">
      <c r="A108" s="12">
        <v>59</v>
      </c>
      <c r="B108" s="6" t="s">
        <v>36</v>
      </c>
      <c r="C108" s="6" t="s">
        <v>4</v>
      </c>
      <c r="D108" s="239"/>
      <c r="E108" s="240"/>
      <c r="F108" s="240"/>
      <c r="G108" s="240"/>
      <c r="H108" s="322"/>
      <c r="I108" s="259">
        <v>0.01</v>
      </c>
      <c r="J108" s="306">
        <f t="shared" si="3"/>
        <v>0</v>
      </c>
    </row>
    <row r="109" spans="1:10" x14ac:dyDescent="0.25">
      <c r="A109" s="12">
        <v>60</v>
      </c>
      <c r="B109" s="6" t="s">
        <v>37</v>
      </c>
      <c r="C109" s="6" t="s">
        <v>4</v>
      </c>
      <c r="D109" s="239"/>
      <c r="E109" s="240"/>
      <c r="F109" s="240"/>
      <c r="G109" s="240"/>
      <c r="H109" s="322"/>
      <c r="I109" s="259">
        <v>0.01</v>
      </c>
      <c r="J109" s="306">
        <f t="shared" si="3"/>
        <v>0</v>
      </c>
    </row>
    <row r="110" spans="1:10" x14ac:dyDescent="0.25">
      <c r="A110" s="12">
        <v>61</v>
      </c>
      <c r="B110" s="6" t="s">
        <v>38</v>
      </c>
      <c r="C110" s="6" t="s">
        <v>4</v>
      </c>
      <c r="D110" s="239"/>
      <c r="E110" s="240"/>
      <c r="F110" s="240"/>
      <c r="G110" s="240"/>
      <c r="H110" s="322"/>
      <c r="I110" s="259">
        <v>0.01</v>
      </c>
      <c r="J110" s="306">
        <f t="shared" si="3"/>
        <v>0</v>
      </c>
    </row>
    <row r="111" spans="1:10" x14ac:dyDescent="0.25">
      <c r="A111" s="12">
        <v>62</v>
      </c>
      <c r="B111" s="6" t="s">
        <v>80</v>
      </c>
      <c r="C111" s="6" t="s">
        <v>4</v>
      </c>
      <c r="D111" s="239"/>
      <c r="E111" s="240"/>
      <c r="F111" s="240"/>
      <c r="G111" s="240"/>
      <c r="H111" s="322"/>
      <c r="I111" s="259">
        <v>0.01</v>
      </c>
      <c r="J111" s="230">
        <f t="shared" si="3"/>
        <v>0</v>
      </c>
    </row>
    <row r="112" spans="1:10" x14ac:dyDescent="0.25">
      <c r="A112" s="12">
        <v>63</v>
      </c>
      <c r="B112" s="6" t="s">
        <v>39</v>
      </c>
      <c r="C112" s="6" t="s">
        <v>4</v>
      </c>
      <c r="D112" s="239"/>
      <c r="E112" s="240"/>
      <c r="F112" s="240"/>
      <c r="G112" s="240"/>
      <c r="H112" s="322"/>
      <c r="I112" s="259">
        <v>0.01</v>
      </c>
      <c r="J112" s="306">
        <f t="shared" si="3"/>
        <v>0</v>
      </c>
    </row>
    <row r="113" spans="1:10" x14ac:dyDescent="0.25">
      <c r="A113" s="12">
        <v>64</v>
      </c>
      <c r="B113" s="6" t="s">
        <v>40</v>
      </c>
      <c r="C113" s="6" t="s">
        <v>12</v>
      </c>
      <c r="D113" s="239"/>
      <c r="E113" s="240"/>
      <c r="F113" s="240"/>
      <c r="G113" s="240"/>
      <c r="H113" s="322"/>
      <c r="I113" s="259">
        <v>0.01</v>
      </c>
      <c r="J113" s="307">
        <f t="shared" si="3"/>
        <v>0</v>
      </c>
    </row>
    <row r="114" spans="1:10" ht="15.75" thickBot="1" x14ac:dyDescent="0.3">
      <c r="A114" s="302">
        <v>65</v>
      </c>
      <c r="B114" s="303" t="s">
        <v>41</v>
      </c>
      <c r="C114" s="303" t="s">
        <v>30</v>
      </c>
      <c r="D114" s="294"/>
      <c r="E114" s="243"/>
      <c r="F114" s="243"/>
      <c r="G114" s="243"/>
      <c r="H114" s="341"/>
      <c r="I114" s="304">
        <v>0.01</v>
      </c>
      <c r="J114" s="350">
        <f t="shared" si="3"/>
        <v>0</v>
      </c>
    </row>
    <row r="115" spans="1:10" ht="15.75" thickBot="1" x14ac:dyDescent="0.3">
      <c r="A115" s="346"/>
      <c r="B115" s="347"/>
      <c r="C115" s="195"/>
      <c r="D115" s="195"/>
      <c r="E115" s="195"/>
      <c r="F115" s="198"/>
      <c r="G115" s="195"/>
      <c r="H115" s="195"/>
      <c r="I115" s="348">
        <f>SUM(I93:I114)</f>
        <v>1.0000000000000002</v>
      </c>
      <c r="J115" s="355"/>
    </row>
    <row r="116" spans="1:10" ht="30" x14ac:dyDescent="0.25">
      <c r="A116" s="65"/>
      <c r="B116" s="146" t="s">
        <v>106</v>
      </c>
      <c r="C116" s="66"/>
      <c r="D116" s="70"/>
      <c r="E116" s="66"/>
      <c r="F116" s="137"/>
      <c r="G116" s="66"/>
      <c r="H116" s="70"/>
      <c r="I116" s="147"/>
      <c r="J116" s="324">
        <f>SUM(J93:J114)</f>
        <v>0</v>
      </c>
    </row>
    <row r="117" spans="1:10" ht="30" x14ac:dyDescent="0.25">
      <c r="A117" s="128"/>
      <c r="B117" s="127" t="s">
        <v>107</v>
      </c>
      <c r="C117" s="74"/>
      <c r="D117" s="71"/>
      <c r="E117" s="74"/>
      <c r="F117" s="103"/>
      <c r="G117" s="74"/>
      <c r="H117" s="71"/>
      <c r="I117" s="74"/>
      <c r="J117" s="129">
        <v>0.04</v>
      </c>
    </row>
    <row r="118" spans="1:10" ht="30.75" thickBot="1" x14ac:dyDescent="0.3">
      <c r="A118" s="208"/>
      <c r="B118" s="209" t="s">
        <v>108</v>
      </c>
      <c r="C118" s="210"/>
      <c r="D118" s="181"/>
      <c r="E118" s="210"/>
      <c r="F118" s="211"/>
      <c r="G118" s="210"/>
      <c r="H118" s="181"/>
      <c r="I118" s="210"/>
      <c r="J118" s="353">
        <f>J116*J117</f>
        <v>0</v>
      </c>
    </row>
    <row r="119" spans="1:10" s="216" customFormat="1" ht="15.75" thickBot="1" x14ac:dyDescent="0.3">
      <c r="A119" s="207"/>
      <c r="B119" s="214"/>
      <c r="C119" s="207"/>
      <c r="D119" s="207"/>
      <c r="E119" s="207"/>
      <c r="F119" s="212"/>
      <c r="G119" s="207"/>
      <c r="H119" s="207"/>
      <c r="I119" s="207"/>
      <c r="J119" s="213"/>
    </row>
    <row r="120" spans="1:10" ht="15.75" thickBot="1" x14ac:dyDescent="0.3">
      <c r="A120" s="144"/>
      <c r="B120" s="215" t="s">
        <v>109</v>
      </c>
      <c r="C120" s="148"/>
      <c r="D120" s="145"/>
      <c r="E120" s="143"/>
      <c r="F120" s="145"/>
      <c r="G120" s="143"/>
      <c r="H120" s="143"/>
      <c r="I120" s="145"/>
      <c r="J120" s="297">
        <f>J28+J50+J67+J78+J87+J118</f>
        <v>0</v>
      </c>
    </row>
    <row r="121" spans="1:10" x14ac:dyDescent="0.25">
      <c r="A121" s="112"/>
      <c r="B121" s="112"/>
      <c r="C121" s="112"/>
      <c r="D121" s="112"/>
      <c r="E121" s="112"/>
      <c r="F121" s="112"/>
      <c r="G121" s="112"/>
      <c r="H121" s="112"/>
      <c r="I121" s="112"/>
      <c r="J121" s="112"/>
    </row>
    <row r="122" spans="1:10" x14ac:dyDescent="0.25">
      <c r="A122" s="112"/>
      <c r="B122" s="112"/>
      <c r="C122" s="112"/>
      <c r="D122" s="112"/>
      <c r="E122" s="112"/>
      <c r="F122" s="112"/>
      <c r="G122" s="112"/>
      <c r="H122" s="112"/>
      <c r="I122" s="112"/>
      <c r="J122" s="112"/>
    </row>
    <row r="123" spans="1:10" x14ac:dyDescent="0.25">
      <c r="A123" s="112"/>
      <c r="B123" s="112"/>
      <c r="C123" s="112"/>
      <c r="D123" s="112"/>
      <c r="E123" s="112"/>
      <c r="F123" s="112"/>
      <c r="G123" s="112"/>
      <c r="H123" s="112"/>
      <c r="I123" s="112"/>
      <c r="J123" s="112"/>
    </row>
    <row r="124" spans="1:10" x14ac:dyDescent="0.25">
      <c r="A124" s="112"/>
      <c r="B124" s="112"/>
      <c r="C124" s="112"/>
      <c r="D124" s="112"/>
      <c r="E124" s="112"/>
      <c r="F124" s="112"/>
      <c r="G124" s="112"/>
      <c r="H124" s="112"/>
      <c r="I124" s="112"/>
      <c r="J124" s="112"/>
    </row>
    <row r="125" spans="1:10" x14ac:dyDescent="0.25">
      <c r="A125" s="112"/>
      <c r="B125" s="112"/>
      <c r="C125" s="112"/>
      <c r="D125" s="112"/>
      <c r="E125" s="112"/>
      <c r="F125" s="112"/>
      <c r="G125" s="112"/>
      <c r="H125" s="112"/>
      <c r="I125" s="112"/>
      <c r="J125" s="112"/>
    </row>
    <row r="126" spans="1:10" x14ac:dyDescent="0.25">
      <c r="A126" s="112"/>
      <c r="B126" s="112"/>
      <c r="C126" s="112"/>
      <c r="D126" s="112"/>
      <c r="E126" s="112"/>
      <c r="F126" s="112"/>
      <c r="G126" s="112"/>
      <c r="H126" s="112"/>
      <c r="I126" s="112"/>
      <c r="J126" s="112"/>
    </row>
    <row r="127" spans="1:10" x14ac:dyDescent="0.25">
      <c r="A127" s="112"/>
      <c r="B127" s="112"/>
      <c r="C127" s="112"/>
      <c r="D127" s="112"/>
      <c r="E127" s="112"/>
      <c r="F127" s="112"/>
      <c r="G127" s="112"/>
      <c r="H127" s="112"/>
      <c r="I127" s="112"/>
      <c r="J127" s="112"/>
    </row>
    <row r="128" spans="1:10" x14ac:dyDescent="0.25">
      <c r="A128" s="112"/>
      <c r="B128" s="112"/>
      <c r="C128" s="112"/>
      <c r="D128" s="112"/>
      <c r="E128" s="112"/>
      <c r="F128" s="112"/>
      <c r="G128" s="112"/>
      <c r="H128" s="112"/>
      <c r="I128" s="112"/>
      <c r="J128" s="112"/>
    </row>
    <row r="129" spans="1:10" x14ac:dyDescent="0.25">
      <c r="A129" s="112"/>
      <c r="B129" s="112"/>
      <c r="C129" s="112"/>
      <c r="D129" s="112"/>
      <c r="E129" s="112"/>
      <c r="F129" s="112"/>
      <c r="G129" s="112"/>
      <c r="H129" s="112"/>
      <c r="I129" s="112"/>
      <c r="J129" s="112"/>
    </row>
    <row r="130" spans="1:10" x14ac:dyDescent="0.25">
      <c r="A130" s="112"/>
      <c r="B130" s="112"/>
      <c r="C130" s="112"/>
      <c r="D130" s="112"/>
      <c r="E130" s="112"/>
      <c r="F130" s="112"/>
      <c r="G130" s="112"/>
      <c r="H130" s="112"/>
      <c r="I130" s="112"/>
      <c r="J130" s="112"/>
    </row>
    <row r="131" spans="1:10" x14ac:dyDescent="0.25">
      <c r="A131" s="112"/>
      <c r="B131" s="112"/>
      <c r="C131" s="112"/>
      <c r="D131" s="112"/>
      <c r="E131" s="112"/>
      <c r="F131" s="112"/>
      <c r="G131" s="112"/>
      <c r="H131" s="112"/>
      <c r="I131" s="112"/>
      <c r="J131" s="112"/>
    </row>
    <row r="132" spans="1:10" x14ac:dyDescent="0.25">
      <c r="A132" s="112"/>
      <c r="B132" s="112"/>
      <c r="C132" s="112"/>
      <c r="D132" s="112"/>
      <c r="E132" s="112"/>
      <c r="F132" s="112"/>
      <c r="G132" s="112"/>
      <c r="H132" s="112"/>
      <c r="I132" s="112"/>
      <c r="J132" s="112"/>
    </row>
    <row r="133" spans="1:10" x14ac:dyDescent="0.25">
      <c r="A133" s="112"/>
      <c r="B133" s="112"/>
      <c r="C133" s="112"/>
      <c r="D133" s="112"/>
      <c r="E133" s="112"/>
      <c r="F133" s="112"/>
      <c r="G133" s="112"/>
      <c r="H133" s="112"/>
      <c r="I133" s="112"/>
      <c r="J133" s="112"/>
    </row>
    <row r="134" spans="1:10" x14ac:dyDescent="0.25">
      <c r="A134" s="112"/>
      <c r="B134" s="112"/>
      <c r="C134" s="112"/>
      <c r="D134" s="112"/>
      <c r="E134" s="112"/>
      <c r="F134" s="112"/>
      <c r="G134" s="112"/>
      <c r="H134" s="112"/>
      <c r="I134" s="112"/>
      <c r="J134" s="112"/>
    </row>
    <row r="135" spans="1:10" x14ac:dyDescent="0.25">
      <c r="A135" s="112"/>
      <c r="B135" s="112"/>
      <c r="C135" s="112"/>
      <c r="D135" s="112"/>
      <c r="E135" s="112"/>
      <c r="F135" s="112"/>
      <c r="G135" s="112"/>
      <c r="H135" s="112"/>
      <c r="I135" s="112"/>
      <c r="J135" s="112"/>
    </row>
    <row r="136" spans="1:10" x14ac:dyDescent="0.25">
      <c r="A136" s="112"/>
      <c r="B136" s="112"/>
      <c r="C136" s="112"/>
      <c r="D136" s="112"/>
      <c r="E136" s="112"/>
      <c r="F136" s="112"/>
      <c r="G136" s="112"/>
      <c r="H136" s="112"/>
      <c r="I136" s="112"/>
      <c r="J136" s="112"/>
    </row>
    <row r="137" spans="1:10" x14ac:dyDescent="0.25">
      <c r="A137" s="112"/>
      <c r="B137" s="112"/>
      <c r="C137" s="112"/>
      <c r="D137" s="112"/>
      <c r="E137" s="112"/>
      <c r="F137" s="112"/>
      <c r="G137" s="112"/>
      <c r="H137" s="112"/>
      <c r="I137" s="112"/>
      <c r="J137" s="112"/>
    </row>
    <row r="138" spans="1:10" x14ac:dyDescent="0.25">
      <c r="A138" s="112"/>
      <c r="B138" s="112"/>
      <c r="C138" s="112"/>
      <c r="D138" s="112"/>
      <c r="E138" s="112"/>
      <c r="F138" s="112"/>
      <c r="G138" s="112"/>
      <c r="H138" s="112"/>
      <c r="I138" s="112"/>
      <c r="J138" s="112"/>
    </row>
    <row r="139" spans="1:10" x14ac:dyDescent="0.25">
      <c r="A139" s="112"/>
      <c r="B139" s="112"/>
      <c r="C139" s="112"/>
      <c r="D139" s="112"/>
      <c r="E139" s="112"/>
      <c r="F139" s="112"/>
      <c r="G139" s="112"/>
      <c r="H139" s="112"/>
      <c r="I139" s="112"/>
      <c r="J139" s="112"/>
    </row>
    <row r="140" spans="1:10" x14ac:dyDescent="0.25">
      <c r="A140" s="112"/>
      <c r="B140" s="112"/>
      <c r="C140" s="112"/>
      <c r="D140" s="112"/>
      <c r="E140" s="112"/>
      <c r="F140" s="112"/>
      <c r="G140" s="112"/>
      <c r="H140" s="112"/>
      <c r="I140" s="112"/>
      <c r="J140" s="112"/>
    </row>
    <row r="141" spans="1:10" x14ac:dyDescent="0.25">
      <c r="A141" s="112"/>
      <c r="B141" s="112"/>
      <c r="C141" s="112"/>
      <c r="D141" s="112"/>
      <c r="E141" s="112"/>
      <c r="F141" s="112"/>
      <c r="G141" s="112"/>
      <c r="H141" s="112"/>
      <c r="I141" s="112"/>
      <c r="J141" s="112"/>
    </row>
    <row r="142" spans="1:10" x14ac:dyDescent="0.25">
      <c r="A142" s="112"/>
      <c r="B142" s="112"/>
      <c r="C142" s="112"/>
      <c r="D142" s="112"/>
      <c r="E142" s="112"/>
      <c r="F142" s="112"/>
      <c r="G142" s="112"/>
      <c r="H142" s="112"/>
      <c r="I142" s="112"/>
      <c r="J142" s="112"/>
    </row>
    <row r="143" spans="1:10" x14ac:dyDescent="0.25">
      <c r="A143" s="112"/>
      <c r="B143" s="112"/>
      <c r="C143" s="112"/>
      <c r="D143" s="112"/>
      <c r="E143" s="112"/>
      <c r="F143" s="112"/>
      <c r="G143" s="112"/>
      <c r="H143" s="112"/>
      <c r="I143" s="112"/>
      <c r="J143" s="112"/>
    </row>
    <row r="144" spans="1:10" x14ac:dyDescent="0.25">
      <c r="A144" s="112"/>
      <c r="B144" s="112"/>
      <c r="C144" s="112"/>
      <c r="D144" s="112"/>
      <c r="E144" s="112"/>
      <c r="F144" s="112"/>
      <c r="G144" s="112"/>
      <c r="H144" s="112"/>
      <c r="I144" s="112"/>
      <c r="J144" s="112"/>
    </row>
    <row r="145" spans="1:10" x14ac:dyDescent="0.25">
      <c r="A145" s="112"/>
      <c r="B145" s="112"/>
      <c r="C145" s="112"/>
      <c r="D145" s="112"/>
      <c r="E145" s="112"/>
      <c r="F145" s="112"/>
      <c r="G145" s="112"/>
      <c r="H145" s="112"/>
      <c r="I145" s="112"/>
      <c r="J145" s="112"/>
    </row>
    <row r="146" spans="1:10" x14ac:dyDescent="0.25">
      <c r="A146" s="112"/>
      <c r="B146" s="112"/>
      <c r="C146" s="112"/>
      <c r="D146" s="112"/>
      <c r="E146" s="112"/>
      <c r="F146" s="112"/>
      <c r="G146" s="112"/>
      <c r="H146" s="112"/>
      <c r="I146" s="112"/>
      <c r="J146" s="112"/>
    </row>
    <row r="147" spans="1:10" x14ac:dyDescent="0.25">
      <c r="A147" s="112"/>
      <c r="B147" s="112"/>
      <c r="C147" s="112"/>
      <c r="D147" s="112"/>
      <c r="E147" s="112"/>
      <c r="F147" s="112"/>
      <c r="G147" s="112"/>
      <c r="H147" s="112"/>
      <c r="I147" s="112"/>
      <c r="J147" s="112"/>
    </row>
    <row r="148" spans="1:10" x14ac:dyDescent="0.25">
      <c r="A148" s="112"/>
      <c r="B148" s="112"/>
      <c r="C148" s="112"/>
      <c r="D148" s="112"/>
      <c r="E148" s="112"/>
      <c r="F148" s="112"/>
      <c r="G148" s="112"/>
      <c r="H148" s="112"/>
      <c r="I148" s="112"/>
      <c r="J148" s="112"/>
    </row>
    <row r="149" spans="1:10" x14ac:dyDescent="0.25">
      <c r="A149" s="112"/>
      <c r="B149" s="112"/>
      <c r="C149" s="112"/>
      <c r="D149" s="112"/>
      <c r="E149" s="112"/>
      <c r="F149" s="112"/>
      <c r="G149" s="112"/>
      <c r="H149" s="112"/>
      <c r="I149" s="112"/>
      <c r="J149" s="112"/>
    </row>
    <row r="150" spans="1:10" x14ac:dyDescent="0.25">
      <c r="A150" s="112"/>
      <c r="B150" s="112"/>
      <c r="C150" s="112"/>
      <c r="D150" s="112"/>
      <c r="E150" s="112"/>
      <c r="F150" s="112"/>
      <c r="G150" s="112"/>
      <c r="H150" s="112"/>
      <c r="I150" s="112"/>
      <c r="J150" s="112"/>
    </row>
    <row r="151" spans="1:10" x14ac:dyDescent="0.25">
      <c r="A151" s="112"/>
      <c r="B151" s="112"/>
      <c r="C151" s="112"/>
      <c r="D151" s="112"/>
      <c r="E151" s="112"/>
      <c r="F151" s="112"/>
      <c r="G151" s="112"/>
      <c r="H151" s="112"/>
      <c r="I151" s="112"/>
      <c r="J151" s="112"/>
    </row>
    <row r="152" spans="1:10" x14ac:dyDescent="0.25">
      <c r="A152" s="112"/>
      <c r="B152" s="112"/>
      <c r="C152" s="112"/>
      <c r="D152" s="112"/>
      <c r="E152" s="112"/>
      <c r="F152" s="112"/>
      <c r="G152" s="112"/>
      <c r="H152" s="112"/>
      <c r="I152" s="112"/>
      <c r="J152" s="112"/>
    </row>
    <row r="153" spans="1:10" x14ac:dyDescent="0.25">
      <c r="A153" s="112"/>
      <c r="B153" s="112"/>
      <c r="C153" s="112"/>
      <c r="D153" s="112"/>
      <c r="E153" s="112"/>
      <c r="F153" s="112"/>
      <c r="G153" s="112"/>
      <c r="H153" s="112"/>
      <c r="I153" s="112"/>
      <c r="J153" s="112"/>
    </row>
    <row r="154" spans="1:10" x14ac:dyDescent="0.25">
      <c r="A154" s="112"/>
      <c r="B154" s="112"/>
      <c r="C154" s="112"/>
      <c r="D154" s="112"/>
      <c r="E154" s="112"/>
      <c r="F154" s="112"/>
      <c r="G154" s="112"/>
      <c r="H154" s="112"/>
      <c r="I154" s="112"/>
      <c r="J154" s="112"/>
    </row>
    <row r="155" spans="1:10" x14ac:dyDescent="0.25">
      <c r="A155" s="112"/>
      <c r="B155" s="112"/>
      <c r="C155" s="112"/>
      <c r="D155" s="112"/>
      <c r="E155" s="112"/>
      <c r="F155" s="112"/>
      <c r="G155" s="112"/>
      <c r="H155" s="112"/>
      <c r="I155" s="112"/>
      <c r="J155" s="112"/>
    </row>
    <row r="156" spans="1:10" x14ac:dyDescent="0.25">
      <c r="A156" s="112"/>
      <c r="B156" s="112"/>
      <c r="C156" s="112"/>
      <c r="D156" s="112"/>
      <c r="E156" s="112"/>
      <c r="F156" s="112"/>
      <c r="G156" s="112"/>
      <c r="H156" s="112"/>
      <c r="I156" s="112"/>
      <c r="J156" s="112"/>
    </row>
    <row r="157" spans="1:10" x14ac:dyDescent="0.25">
      <c r="A157" s="112"/>
      <c r="B157" s="112"/>
      <c r="C157" s="112"/>
      <c r="D157" s="112"/>
      <c r="E157" s="112"/>
      <c r="F157" s="112"/>
      <c r="G157" s="112"/>
      <c r="H157" s="112"/>
      <c r="I157" s="112"/>
      <c r="J157" s="112"/>
    </row>
    <row r="158" spans="1:10" x14ac:dyDescent="0.25">
      <c r="A158" s="112"/>
      <c r="B158" s="112"/>
      <c r="C158" s="112"/>
      <c r="D158" s="112"/>
      <c r="E158" s="112"/>
      <c r="F158" s="112"/>
      <c r="G158" s="112"/>
      <c r="H158" s="112"/>
      <c r="I158" s="112"/>
      <c r="J158" s="112"/>
    </row>
    <row r="159" spans="1:10" x14ac:dyDescent="0.25">
      <c r="A159" s="112"/>
      <c r="B159" s="112"/>
      <c r="C159" s="112"/>
      <c r="D159" s="112"/>
      <c r="E159" s="112"/>
      <c r="F159" s="112"/>
      <c r="G159" s="112"/>
      <c r="H159" s="112"/>
      <c r="I159" s="112"/>
      <c r="J159" s="112"/>
    </row>
    <row r="160" spans="1:10" x14ac:dyDescent="0.25">
      <c r="A160" s="112"/>
      <c r="B160" s="112"/>
      <c r="C160" s="112"/>
      <c r="D160" s="112"/>
      <c r="E160" s="112"/>
      <c r="F160" s="112"/>
      <c r="G160" s="112"/>
      <c r="H160" s="112"/>
      <c r="I160" s="112"/>
      <c r="J160" s="112"/>
    </row>
  </sheetData>
  <sheetProtection algorithmName="SHA-512" hashValue="s29CnUt7zIqyn+p9pplwtEiw5G9sVZWrER1p35ozT9MRdV6I0tQ4BYVX5EFgNVDMI/Slk7KWMpDPc6F8NdASpg==" saltValue="a1gwVR/uAd88ZTJCC5ZBSQ==" spinCount="100000" sheet="1" objects="1" scenarios="1"/>
  <mergeCells count="3">
    <mergeCell ref="B3:I3"/>
    <mergeCell ref="A90:J91"/>
    <mergeCell ref="A89:D89"/>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0"/>
  <sheetViews>
    <sheetView topLeftCell="A93" zoomScaleNormal="100" workbookViewId="0">
      <selection activeCell="F100" sqref="F100"/>
    </sheetView>
  </sheetViews>
  <sheetFormatPr defaultRowHeight="15" x14ac:dyDescent="0.25"/>
  <cols>
    <col min="1" max="1" width="10.5703125" customWidth="1"/>
    <col min="2" max="2" width="52" customWidth="1"/>
    <col min="3" max="3" width="11.140625" bestFit="1" customWidth="1"/>
    <col min="4" max="4" width="10.85546875" customWidth="1"/>
    <col min="5" max="5" width="11.28515625" customWidth="1"/>
    <col min="6" max="6" width="12" customWidth="1"/>
    <col min="7" max="7" width="18.5703125" customWidth="1"/>
    <col min="8" max="8" width="14.7109375" customWidth="1"/>
    <col min="9" max="9" width="13.7109375" customWidth="1"/>
    <col min="10" max="10" width="15.28515625" customWidth="1"/>
  </cols>
  <sheetData>
    <row r="1" spans="1:10" ht="20.25" x14ac:dyDescent="0.3">
      <c r="A1" s="173" t="s">
        <v>115</v>
      </c>
      <c r="B1" s="112"/>
      <c r="C1" s="112"/>
      <c r="D1" s="112"/>
      <c r="E1" s="112"/>
      <c r="F1" s="112"/>
      <c r="G1" s="112"/>
      <c r="H1" s="112"/>
      <c r="I1" s="112"/>
    </row>
    <row r="2" spans="1:10" ht="15.75" thickBot="1" x14ac:dyDescent="0.3">
      <c r="A2" s="112"/>
      <c r="B2" s="112"/>
      <c r="C2" s="112"/>
      <c r="D2" s="112"/>
      <c r="E2" s="112"/>
      <c r="F2" s="112"/>
      <c r="G2" s="112"/>
      <c r="H2" s="112"/>
      <c r="I2" s="112"/>
    </row>
    <row r="3" spans="1:10" ht="15.75" thickBot="1" x14ac:dyDescent="0.3">
      <c r="A3" s="200"/>
      <c r="B3" s="393" t="s">
        <v>54</v>
      </c>
      <c r="C3" s="394"/>
      <c r="D3" s="394"/>
      <c r="E3" s="394"/>
      <c r="F3" s="394"/>
      <c r="G3" s="394"/>
      <c r="H3" s="394"/>
      <c r="I3" s="394"/>
      <c r="J3" s="203"/>
    </row>
    <row r="4" spans="1:10" ht="54" customHeight="1" thickBot="1" x14ac:dyDescent="0.3">
      <c r="A4" s="93" t="s">
        <v>0</v>
      </c>
      <c r="B4" s="94" t="s">
        <v>7</v>
      </c>
      <c r="C4" s="95" t="s">
        <v>2</v>
      </c>
      <c r="D4" s="94" t="s">
        <v>5</v>
      </c>
      <c r="E4" s="95" t="s">
        <v>6</v>
      </c>
      <c r="F4" s="96" t="s">
        <v>7</v>
      </c>
      <c r="G4" s="96" t="s">
        <v>10</v>
      </c>
      <c r="H4" s="149"/>
      <c r="I4" s="227" t="s">
        <v>63</v>
      </c>
      <c r="J4" s="110" t="s">
        <v>64</v>
      </c>
    </row>
    <row r="5" spans="1:10" ht="17.25" customHeight="1" thickBot="1" x14ac:dyDescent="0.3">
      <c r="A5" s="38" t="s">
        <v>34</v>
      </c>
      <c r="B5" s="35"/>
      <c r="C5" s="36"/>
      <c r="D5" s="35"/>
      <c r="E5" s="36"/>
      <c r="F5" s="39"/>
      <c r="G5" s="39"/>
      <c r="H5" s="154"/>
      <c r="I5" s="36"/>
      <c r="J5" s="37"/>
    </row>
    <row r="6" spans="1:10" x14ac:dyDescent="0.25">
      <c r="A6" s="12">
        <v>1</v>
      </c>
      <c r="B6" s="48" t="s">
        <v>32</v>
      </c>
      <c r="C6" s="13" t="s">
        <v>4</v>
      </c>
      <c r="D6" s="241"/>
      <c r="E6" s="242"/>
      <c r="F6" s="242"/>
      <c r="G6" s="292"/>
      <c r="H6" s="100"/>
      <c r="I6" s="256">
        <v>0.42</v>
      </c>
      <c r="J6" s="230">
        <f>G6*I6</f>
        <v>0</v>
      </c>
    </row>
    <row r="7" spans="1:10" x14ac:dyDescent="0.25">
      <c r="A7" s="92"/>
      <c r="B7" s="47" t="s">
        <v>75</v>
      </c>
      <c r="C7" s="14"/>
      <c r="D7" s="15"/>
      <c r="E7" s="15"/>
      <c r="F7" s="16"/>
      <c r="G7" s="17"/>
      <c r="H7" s="175"/>
      <c r="I7" s="175"/>
      <c r="J7" s="179"/>
    </row>
    <row r="8" spans="1:10" x14ac:dyDescent="0.25">
      <c r="A8" s="92"/>
      <c r="B8" s="47" t="s">
        <v>76</v>
      </c>
      <c r="C8" s="14"/>
      <c r="D8" s="15"/>
      <c r="E8" s="15"/>
      <c r="F8" s="16"/>
      <c r="G8" s="17"/>
      <c r="H8" s="70"/>
      <c r="I8" s="70"/>
      <c r="J8" s="177"/>
    </row>
    <row r="9" spans="1:10" x14ac:dyDescent="0.25">
      <c r="A9" s="92"/>
      <c r="B9" s="47" t="s">
        <v>46</v>
      </c>
      <c r="C9" s="14"/>
      <c r="D9" s="15"/>
      <c r="E9" s="15"/>
      <c r="F9" s="16"/>
      <c r="G9" s="17"/>
      <c r="H9" s="70"/>
      <c r="I9" s="70"/>
      <c r="J9" s="177"/>
    </row>
    <row r="10" spans="1:10" ht="15.75" thickBot="1" x14ac:dyDescent="0.3">
      <c r="A10" s="92"/>
      <c r="B10" s="47" t="s">
        <v>22</v>
      </c>
      <c r="C10" s="14"/>
      <c r="D10" s="15"/>
      <c r="E10" s="15"/>
      <c r="F10" s="16"/>
      <c r="G10" s="17"/>
      <c r="H10" s="70"/>
      <c r="I10" s="88"/>
      <c r="J10" s="178"/>
    </row>
    <row r="11" spans="1:10" ht="15.75" thickBot="1" x14ac:dyDescent="0.3">
      <c r="A11" s="34" t="s">
        <v>31</v>
      </c>
      <c r="B11" s="35"/>
      <c r="C11" s="36"/>
      <c r="D11" s="36"/>
      <c r="E11" s="36"/>
      <c r="F11" s="35"/>
      <c r="G11" s="36"/>
      <c r="H11" s="153"/>
      <c r="I11" s="111"/>
      <c r="J11" s="37"/>
    </row>
    <row r="12" spans="1:10" x14ac:dyDescent="0.25">
      <c r="A12" s="92">
        <v>2</v>
      </c>
      <c r="B12" s="163" t="s">
        <v>70</v>
      </c>
      <c r="C12" s="14" t="s">
        <v>4</v>
      </c>
      <c r="D12" s="241"/>
      <c r="E12" s="242"/>
      <c r="F12" s="242"/>
      <c r="G12" s="292"/>
      <c r="H12" s="280"/>
      <c r="I12" s="257">
        <v>7.0000000000000007E-2</v>
      </c>
      <c r="J12" s="230">
        <f t="shared" ref="J12:J24" si="0">G12*I12</f>
        <v>0</v>
      </c>
    </row>
    <row r="13" spans="1:10" x14ac:dyDescent="0.25">
      <c r="A13" s="56">
        <v>3</v>
      </c>
      <c r="B13" s="19" t="s">
        <v>48</v>
      </c>
      <c r="C13" s="3" t="s">
        <v>4</v>
      </c>
      <c r="D13" s="241"/>
      <c r="E13" s="242"/>
      <c r="F13" s="242"/>
      <c r="G13" s="292"/>
      <c r="H13" s="286"/>
      <c r="I13" s="258">
        <v>0.01</v>
      </c>
      <c r="J13" s="231">
        <f t="shared" si="0"/>
        <v>0</v>
      </c>
    </row>
    <row r="14" spans="1:10" x14ac:dyDescent="0.25">
      <c r="A14" s="2">
        <v>4</v>
      </c>
      <c r="B14" s="6" t="s">
        <v>11</v>
      </c>
      <c r="C14" s="4" t="s">
        <v>12</v>
      </c>
      <c r="D14" s="241"/>
      <c r="E14" s="242"/>
      <c r="F14" s="242"/>
      <c r="G14" s="292"/>
      <c r="H14" s="287"/>
      <c r="I14" s="259">
        <v>0.05</v>
      </c>
      <c r="J14" s="231">
        <f>G14*I14</f>
        <v>0</v>
      </c>
    </row>
    <row r="15" spans="1:10" ht="30" x14ac:dyDescent="0.25">
      <c r="A15" s="2">
        <v>5</v>
      </c>
      <c r="B15" s="6" t="s">
        <v>13</v>
      </c>
      <c r="C15" s="4" t="s">
        <v>12</v>
      </c>
      <c r="D15" s="241"/>
      <c r="E15" s="242"/>
      <c r="F15" s="242"/>
      <c r="G15" s="292"/>
      <c r="H15" s="287"/>
      <c r="I15" s="259">
        <v>0.03</v>
      </c>
      <c r="J15" s="232">
        <f t="shared" si="0"/>
        <v>0</v>
      </c>
    </row>
    <row r="16" spans="1:10" x14ac:dyDescent="0.25">
      <c r="A16" s="2">
        <v>6</v>
      </c>
      <c r="B16" s="5" t="s">
        <v>14</v>
      </c>
      <c r="C16" s="4" t="s">
        <v>12</v>
      </c>
      <c r="D16" s="241"/>
      <c r="E16" s="242"/>
      <c r="F16" s="242"/>
      <c r="G16" s="292"/>
      <c r="H16" s="287"/>
      <c r="I16" s="259">
        <v>0.05</v>
      </c>
      <c r="J16" s="231">
        <f t="shared" si="0"/>
        <v>0</v>
      </c>
    </row>
    <row r="17" spans="1:10" x14ac:dyDescent="0.25">
      <c r="A17" s="2">
        <v>7</v>
      </c>
      <c r="B17" s="5" t="s">
        <v>15</v>
      </c>
      <c r="C17" s="4" t="s">
        <v>12</v>
      </c>
      <c r="D17" s="241"/>
      <c r="E17" s="242"/>
      <c r="F17" s="242"/>
      <c r="G17" s="292"/>
      <c r="H17" s="287"/>
      <c r="I17" s="259">
        <v>0.01</v>
      </c>
      <c r="J17" s="232">
        <f t="shared" si="0"/>
        <v>0</v>
      </c>
    </row>
    <row r="18" spans="1:10" ht="45" x14ac:dyDescent="0.25">
      <c r="A18" s="2">
        <v>8</v>
      </c>
      <c r="B18" s="6" t="s">
        <v>16</v>
      </c>
      <c r="C18" s="4" t="s">
        <v>12</v>
      </c>
      <c r="D18" s="241"/>
      <c r="E18" s="242"/>
      <c r="F18" s="242"/>
      <c r="G18" s="292"/>
      <c r="H18" s="287"/>
      <c r="I18" s="259">
        <v>0.01</v>
      </c>
      <c r="J18" s="231">
        <f t="shared" si="0"/>
        <v>0</v>
      </c>
    </row>
    <row r="19" spans="1:10" x14ac:dyDescent="0.25">
      <c r="A19" s="2">
        <v>9</v>
      </c>
      <c r="B19" s="6" t="s">
        <v>77</v>
      </c>
      <c r="C19" s="4" t="s">
        <v>12</v>
      </c>
      <c r="D19" s="241"/>
      <c r="E19" s="242"/>
      <c r="F19" s="242"/>
      <c r="G19" s="292"/>
      <c r="H19" s="287"/>
      <c r="I19" s="259">
        <v>0.3</v>
      </c>
      <c r="J19" s="232">
        <f t="shared" si="0"/>
        <v>0</v>
      </c>
    </row>
    <row r="20" spans="1:10" x14ac:dyDescent="0.25">
      <c r="A20" s="21">
        <v>10</v>
      </c>
      <c r="B20" s="10" t="s">
        <v>17</v>
      </c>
      <c r="C20" s="4" t="s">
        <v>12</v>
      </c>
      <c r="D20" s="241"/>
      <c r="E20" s="242"/>
      <c r="F20" s="242"/>
      <c r="G20" s="292"/>
      <c r="H20" s="70"/>
      <c r="I20" s="260">
        <v>0.01</v>
      </c>
      <c r="J20" s="231">
        <f t="shared" si="0"/>
        <v>0</v>
      </c>
    </row>
    <row r="21" spans="1:10" x14ac:dyDescent="0.25">
      <c r="A21" s="7">
        <v>11</v>
      </c>
      <c r="B21" s="6" t="s">
        <v>18</v>
      </c>
      <c r="C21" s="4" t="s">
        <v>12</v>
      </c>
      <c r="D21" s="241"/>
      <c r="E21" s="242"/>
      <c r="F21" s="242"/>
      <c r="G21" s="292"/>
      <c r="H21" s="71"/>
      <c r="I21" s="259">
        <v>0.01</v>
      </c>
      <c r="J21" s="232">
        <f t="shared" si="0"/>
        <v>0</v>
      </c>
    </row>
    <row r="22" spans="1:10" x14ac:dyDescent="0.25">
      <c r="A22" s="21">
        <v>12</v>
      </c>
      <c r="B22" s="22" t="s">
        <v>19</v>
      </c>
      <c r="C22" s="4" t="s">
        <v>12</v>
      </c>
      <c r="D22" s="241"/>
      <c r="E22" s="242"/>
      <c r="F22" s="242"/>
      <c r="G22" s="292"/>
      <c r="H22" s="70"/>
      <c r="I22" s="260">
        <v>0.01</v>
      </c>
      <c r="J22" s="231">
        <f t="shared" si="0"/>
        <v>0</v>
      </c>
    </row>
    <row r="23" spans="1:10" x14ac:dyDescent="0.25">
      <c r="A23" s="7">
        <v>13</v>
      </c>
      <c r="B23" s="6" t="s">
        <v>20</v>
      </c>
      <c r="C23" s="4" t="s">
        <v>12</v>
      </c>
      <c r="D23" s="241"/>
      <c r="E23" s="242"/>
      <c r="F23" s="242"/>
      <c r="G23" s="292"/>
      <c r="H23" s="71"/>
      <c r="I23" s="259">
        <v>0.01</v>
      </c>
      <c r="J23" s="232">
        <f t="shared" si="0"/>
        <v>0</v>
      </c>
    </row>
    <row r="24" spans="1:10" ht="15.75" thickBot="1" x14ac:dyDescent="0.3">
      <c r="A24" s="164">
        <v>14</v>
      </c>
      <c r="B24" s="165" t="s">
        <v>21</v>
      </c>
      <c r="C24" s="166" t="s">
        <v>4</v>
      </c>
      <c r="D24" s="241"/>
      <c r="E24" s="242"/>
      <c r="F24" s="242"/>
      <c r="G24" s="292"/>
      <c r="H24" s="88"/>
      <c r="I24" s="261">
        <v>0.01</v>
      </c>
      <c r="J24" s="233">
        <f t="shared" si="0"/>
        <v>0</v>
      </c>
    </row>
    <row r="25" spans="1:10" ht="15.75" thickBot="1" x14ac:dyDescent="0.3">
      <c r="A25" s="40"/>
      <c r="B25" s="60"/>
      <c r="C25" s="36"/>
      <c r="D25" s="36"/>
      <c r="E25" s="36"/>
      <c r="F25" s="35"/>
      <c r="G25" s="36"/>
      <c r="H25" s="153"/>
      <c r="I25" s="270">
        <f>SUM(I6:I24)</f>
        <v>1.0000000000000002</v>
      </c>
      <c r="J25" s="37"/>
    </row>
    <row r="26" spans="1:10" ht="30" x14ac:dyDescent="0.25">
      <c r="A26" s="78"/>
      <c r="B26" s="104" t="s">
        <v>71</v>
      </c>
      <c r="C26" s="105"/>
      <c r="D26" s="81"/>
      <c r="E26" s="106"/>
      <c r="F26" s="107"/>
      <c r="G26" s="82"/>
      <c r="H26" s="106"/>
      <c r="I26" s="156"/>
      <c r="J26" s="313">
        <f>SUM(J12:J24)+J6</f>
        <v>0</v>
      </c>
    </row>
    <row r="27" spans="1:10" ht="30" x14ac:dyDescent="0.25">
      <c r="A27" s="85"/>
      <c r="B27" s="101" t="s">
        <v>58</v>
      </c>
      <c r="C27" s="102"/>
      <c r="D27" s="71"/>
      <c r="E27" s="74"/>
      <c r="F27" s="103"/>
      <c r="G27" s="77"/>
      <c r="H27" s="74"/>
      <c r="I27" s="155"/>
      <c r="J27" s="113">
        <v>0.4</v>
      </c>
    </row>
    <row r="28" spans="1:10" ht="30.75" thickBot="1" x14ac:dyDescent="0.3">
      <c r="A28" s="86"/>
      <c r="B28" s="59" t="s">
        <v>59</v>
      </c>
      <c r="C28" s="108"/>
      <c r="D28" s="88"/>
      <c r="E28" s="68"/>
      <c r="F28" s="109"/>
      <c r="G28" s="89"/>
      <c r="H28" s="68"/>
      <c r="I28" s="157"/>
      <c r="J28" s="312">
        <f>J26*J27</f>
        <v>0</v>
      </c>
    </row>
    <row r="29" spans="1:10" ht="15.75" thickBot="1" x14ac:dyDescent="0.3">
      <c r="A29" s="18"/>
      <c r="B29" s="20"/>
      <c r="C29" s="18"/>
      <c r="D29" s="23"/>
      <c r="E29" s="23"/>
      <c r="F29" s="24"/>
      <c r="G29" s="23"/>
      <c r="H29" s="23"/>
      <c r="I29" s="49"/>
      <c r="J29" s="114"/>
    </row>
    <row r="30" spans="1:10" ht="15.75" thickBot="1" x14ac:dyDescent="0.3">
      <c r="A30" s="200"/>
      <c r="B30" s="201" t="s">
        <v>57</v>
      </c>
      <c r="C30" s="202"/>
      <c r="D30" s="202"/>
      <c r="E30" s="202"/>
      <c r="F30" s="202"/>
      <c r="G30" s="202"/>
      <c r="H30" s="202"/>
      <c r="I30" s="202"/>
      <c r="J30" s="203"/>
    </row>
    <row r="31" spans="1:10" ht="45.75" thickBot="1" x14ac:dyDescent="0.3">
      <c r="A31" s="25" t="s">
        <v>0</v>
      </c>
      <c r="B31" s="26" t="s">
        <v>7</v>
      </c>
      <c r="C31" s="27" t="s">
        <v>2</v>
      </c>
      <c r="D31" s="26" t="s">
        <v>5</v>
      </c>
      <c r="E31" s="27" t="s">
        <v>6</v>
      </c>
      <c r="F31" s="28" t="s">
        <v>7</v>
      </c>
      <c r="G31" s="28" t="s">
        <v>10</v>
      </c>
      <c r="H31" s="150"/>
      <c r="I31" s="228" t="s">
        <v>65</v>
      </c>
      <c r="J31" s="229" t="s">
        <v>74</v>
      </c>
    </row>
    <row r="32" spans="1:10" ht="15.75" thickBot="1" x14ac:dyDescent="0.3">
      <c r="A32" s="38" t="s">
        <v>33</v>
      </c>
      <c r="B32" s="35"/>
      <c r="C32" s="36"/>
      <c r="D32" s="35"/>
      <c r="E32" s="36"/>
      <c r="F32" s="39"/>
      <c r="G32" s="39"/>
      <c r="H32" s="154"/>
      <c r="I32" s="36"/>
      <c r="J32" s="37"/>
    </row>
    <row r="33" spans="1:10" x14ac:dyDescent="0.25">
      <c r="A33" s="92">
        <v>15</v>
      </c>
      <c r="B33" s="123" t="s">
        <v>145</v>
      </c>
      <c r="C33" s="14" t="s">
        <v>4</v>
      </c>
      <c r="D33" s="241"/>
      <c r="E33" s="242"/>
      <c r="F33" s="242"/>
      <c r="G33" s="292"/>
      <c r="H33" s="98"/>
      <c r="I33" s="262">
        <v>0.04</v>
      </c>
      <c r="J33" s="313">
        <f>G33*I33</f>
        <v>0</v>
      </c>
    </row>
    <row r="34" spans="1:10" x14ac:dyDescent="0.25">
      <c r="A34" s="2">
        <v>16</v>
      </c>
      <c r="B34" s="3" t="s">
        <v>146</v>
      </c>
      <c r="C34" s="4" t="s">
        <v>4</v>
      </c>
      <c r="D34" s="241"/>
      <c r="E34" s="242"/>
      <c r="F34" s="242"/>
      <c r="G34" s="292"/>
      <c r="H34" s="102"/>
      <c r="I34" s="263">
        <v>0.12</v>
      </c>
      <c r="J34" s="314">
        <f>G34*I34</f>
        <v>0</v>
      </c>
    </row>
    <row r="35" spans="1:10" ht="15.75" thickBot="1" x14ac:dyDescent="0.3">
      <c r="A35" s="92">
        <v>17</v>
      </c>
      <c r="B35" s="123" t="s">
        <v>147</v>
      </c>
      <c r="C35" s="14" t="s">
        <v>4</v>
      </c>
      <c r="D35" s="241"/>
      <c r="E35" s="242"/>
      <c r="F35" s="242"/>
      <c r="G35" s="292"/>
      <c r="H35" s="98"/>
      <c r="I35" s="262">
        <v>0.05</v>
      </c>
      <c r="J35" s="315">
        <f>G35*I35</f>
        <v>0</v>
      </c>
    </row>
    <row r="36" spans="1:10" ht="15.75" thickBot="1" x14ac:dyDescent="0.3">
      <c r="A36" s="34" t="s">
        <v>31</v>
      </c>
      <c r="B36" s="35"/>
      <c r="C36" s="36"/>
      <c r="D36" s="36"/>
      <c r="E36" s="36"/>
      <c r="F36" s="35"/>
      <c r="G36" s="36"/>
      <c r="H36" s="153"/>
      <c r="I36" s="264"/>
      <c r="J36" s="134"/>
    </row>
    <row r="37" spans="1:10" x14ac:dyDescent="0.25">
      <c r="A37" s="326">
        <v>18</v>
      </c>
      <c r="B37" s="4" t="s">
        <v>140</v>
      </c>
      <c r="C37" s="327" t="s">
        <v>69</v>
      </c>
      <c r="D37" s="328"/>
      <c r="E37" s="329"/>
      <c r="F37" s="329"/>
      <c r="G37" s="330"/>
      <c r="H37" s="106"/>
      <c r="I37" s="331">
        <v>0.01</v>
      </c>
      <c r="J37" s="332">
        <f t="shared" ref="J37:J46" si="1">G37*I37</f>
        <v>0</v>
      </c>
    </row>
    <row r="38" spans="1:10" x14ac:dyDescent="0.25">
      <c r="A38" s="54">
        <v>19</v>
      </c>
      <c r="B38" s="8" t="s">
        <v>141</v>
      </c>
      <c r="C38" s="51" t="s">
        <v>4</v>
      </c>
      <c r="D38" s="241"/>
      <c r="E38" s="242"/>
      <c r="F38" s="242"/>
      <c r="G38" s="292"/>
      <c r="H38" s="74"/>
      <c r="I38" s="266">
        <v>0.44</v>
      </c>
      <c r="J38" s="317">
        <f t="shared" si="1"/>
        <v>0</v>
      </c>
    </row>
    <row r="39" spans="1:10" x14ac:dyDescent="0.25">
      <c r="A39" s="55">
        <v>20</v>
      </c>
      <c r="B39" s="180" t="s">
        <v>50</v>
      </c>
      <c r="C39" s="51" t="s">
        <v>3</v>
      </c>
      <c r="D39" s="241"/>
      <c r="E39" s="242"/>
      <c r="F39" s="242"/>
      <c r="G39" s="292"/>
      <c r="H39" s="98"/>
      <c r="I39" s="267">
        <v>0.06</v>
      </c>
      <c r="J39" s="318">
        <f t="shared" si="1"/>
        <v>0</v>
      </c>
    </row>
    <row r="40" spans="1:10" x14ac:dyDescent="0.25">
      <c r="A40" s="54">
        <v>21</v>
      </c>
      <c r="B40" s="180" t="s">
        <v>49</v>
      </c>
      <c r="C40" s="51" t="s">
        <v>3</v>
      </c>
      <c r="D40" s="241"/>
      <c r="E40" s="242"/>
      <c r="F40" s="242"/>
      <c r="G40" s="292"/>
      <c r="H40" s="102"/>
      <c r="I40" s="268">
        <v>0.01</v>
      </c>
      <c r="J40" s="314">
        <f t="shared" si="1"/>
        <v>0</v>
      </c>
    </row>
    <row r="41" spans="1:10" x14ac:dyDescent="0.25">
      <c r="A41" s="55">
        <v>22</v>
      </c>
      <c r="B41" s="180" t="s">
        <v>22</v>
      </c>
      <c r="C41" s="51" t="s">
        <v>4</v>
      </c>
      <c r="D41" s="241"/>
      <c r="E41" s="242"/>
      <c r="F41" s="242"/>
      <c r="G41" s="292"/>
      <c r="H41" s="71"/>
      <c r="I41" s="268">
        <v>7.0000000000000007E-2</v>
      </c>
      <c r="J41" s="306">
        <f t="shared" si="1"/>
        <v>0</v>
      </c>
    </row>
    <row r="42" spans="1:10" x14ac:dyDescent="0.25">
      <c r="A42" s="54">
        <v>23</v>
      </c>
      <c r="B42" s="180" t="s">
        <v>51</v>
      </c>
      <c r="C42" s="51" t="s">
        <v>4</v>
      </c>
      <c r="D42" s="241"/>
      <c r="E42" s="242"/>
      <c r="F42" s="242"/>
      <c r="G42" s="292"/>
      <c r="H42" s="71"/>
      <c r="I42" s="268">
        <v>0.16</v>
      </c>
      <c r="J42" s="306">
        <f t="shared" si="1"/>
        <v>0</v>
      </c>
    </row>
    <row r="43" spans="1:10" x14ac:dyDescent="0.25">
      <c r="A43" s="55">
        <v>24</v>
      </c>
      <c r="B43" s="180" t="s">
        <v>78</v>
      </c>
      <c r="C43" s="51" t="s">
        <v>4</v>
      </c>
      <c r="D43" s="241"/>
      <c r="E43" s="242"/>
      <c r="F43" s="242"/>
      <c r="G43" s="292"/>
      <c r="H43" s="71"/>
      <c r="I43" s="268">
        <v>0.01</v>
      </c>
      <c r="J43" s="333">
        <f>G43*I43</f>
        <v>0</v>
      </c>
    </row>
    <row r="44" spans="1:10" x14ac:dyDescent="0.25">
      <c r="A44" s="54">
        <v>25</v>
      </c>
      <c r="B44" s="6" t="s">
        <v>19</v>
      </c>
      <c r="C44" s="51" t="s">
        <v>3</v>
      </c>
      <c r="D44" s="241"/>
      <c r="E44" s="242"/>
      <c r="F44" s="242"/>
      <c r="G44" s="292"/>
      <c r="H44" s="71"/>
      <c r="I44" s="268">
        <v>0.01</v>
      </c>
      <c r="J44" s="333">
        <f>G44*I44</f>
        <v>0</v>
      </c>
    </row>
    <row r="45" spans="1:10" x14ac:dyDescent="0.25">
      <c r="A45" s="55">
        <v>26</v>
      </c>
      <c r="B45" s="180" t="s">
        <v>52</v>
      </c>
      <c r="C45" s="51" t="s">
        <v>3</v>
      </c>
      <c r="D45" s="241"/>
      <c r="E45" s="242"/>
      <c r="F45" s="242"/>
      <c r="G45" s="292"/>
      <c r="H45" s="71"/>
      <c r="I45" s="268">
        <v>0.01</v>
      </c>
      <c r="J45" s="333">
        <f t="shared" si="1"/>
        <v>0</v>
      </c>
    </row>
    <row r="46" spans="1:10" ht="15.75" thickBot="1" x14ac:dyDescent="0.3">
      <c r="A46" s="334">
        <v>27</v>
      </c>
      <c r="B46" s="161" t="s">
        <v>53</v>
      </c>
      <c r="C46" s="162" t="s">
        <v>3</v>
      </c>
      <c r="D46" s="335"/>
      <c r="E46" s="243"/>
      <c r="F46" s="243"/>
      <c r="G46" s="336"/>
      <c r="H46" s="152"/>
      <c r="I46" s="269">
        <v>0.01</v>
      </c>
      <c r="J46" s="319">
        <f t="shared" si="1"/>
        <v>0</v>
      </c>
    </row>
    <row r="47" spans="1:10" ht="15.75" thickBot="1" x14ac:dyDescent="0.3">
      <c r="A47" s="40"/>
      <c r="B47" s="35"/>
      <c r="C47" s="195"/>
      <c r="D47" s="36"/>
      <c r="E47" s="195"/>
      <c r="F47" s="198"/>
      <c r="G47" s="36"/>
      <c r="H47" s="153"/>
      <c r="I47" s="270">
        <f>SUM(I33:I46)</f>
        <v>1</v>
      </c>
      <c r="J47" s="131"/>
    </row>
    <row r="48" spans="1:10" ht="30" x14ac:dyDescent="0.25">
      <c r="A48" s="124"/>
      <c r="B48" s="46" t="s">
        <v>72</v>
      </c>
      <c r="C48" s="98"/>
      <c r="D48" s="70"/>
      <c r="E48" s="99"/>
      <c r="F48" s="67"/>
      <c r="G48" s="98"/>
      <c r="H48" s="98"/>
      <c r="I48" s="70"/>
      <c r="J48" s="313">
        <f>SUM(J37:J46)+SUM(J33:J35)</f>
        <v>0</v>
      </c>
    </row>
    <row r="49" spans="1:10" ht="30" x14ac:dyDescent="0.25">
      <c r="A49" s="85"/>
      <c r="B49" s="160" t="s">
        <v>61</v>
      </c>
      <c r="C49" s="102"/>
      <c r="D49" s="71"/>
      <c r="E49" s="77"/>
      <c r="F49" s="75"/>
      <c r="G49" s="102"/>
      <c r="H49" s="102"/>
      <c r="I49" s="71"/>
      <c r="J49" s="117">
        <v>0.3</v>
      </c>
    </row>
    <row r="50" spans="1:10" ht="30.75" thickBot="1" x14ac:dyDescent="0.3">
      <c r="A50" s="86"/>
      <c r="B50" s="159" t="s">
        <v>62</v>
      </c>
      <c r="C50" s="108"/>
      <c r="D50" s="88"/>
      <c r="E50" s="89"/>
      <c r="F50" s="69"/>
      <c r="G50" s="108"/>
      <c r="H50" s="108"/>
      <c r="I50" s="88"/>
      <c r="J50" s="310">
        <f>J48*J49</f>
        <v>0</v>
      </c>
    </row>
    <row r="51" spans="1:10" ht="15.75" thickBot="1" x14ac:dyDescent="0.3">
      <c r="A51" s="217"/>
      <c r="B51" s="217"/>
      <c r="C51" s="217"/>
      <c r="D51" s="217"/>
      <c r="E51" s="217"/>
      <c r="F51" s="217"/>
      <c r="G51" s="217"/>
      <c r="H51" s="217"/>
      <c r="I51" s="217"/>
      <c r="J51" s="217"/>
    </row>
    <row r="52" spans="1:10" ht="15.75" thickBot="1" x14ac:dyDescent="0.3">
      <c r="A52" s="204"/>
      <c r="B52" s="202" t="s">
        <v>79</v>
      </c>
      <c r="C52" s="202"/>
      <c r="D52" s="202"/>
      <c r="E52" s="202"/>
      <c r="F52" s="202"/>
      <c r="G52" s="202"/>
      <c r="H52" s="202"/>
      <c r="I52" s="202"/>
      <c r="J52" s="203"/>
    </row>
    <row r="53" spans="1:10" ht="45" x14ac:dyDescent="0.25">
      <c r="A53" s="30" t="s">
        <v>0</v>
      </c>
      <c r="B53" s="31" t="s">
        <v>1</v>
      </c>
      <c r="C53" s="32" t="s">
        <v>2</v>
      </c>
      <c r="D53" s="31" t="s">
        <v>5</v>
      </c>
      <c r="E53" s="32" t="s">
        <v>6</v>
      </c>
      <c r="F53" s="33" t="s">
        <v>7</v>
      </c>
      <c r="G53" s="33" t="s">
        <v>10</v>
      </c>
      <c r="H53" s="151"/>
      <c r="I53" s="234" t="s">
        <v>65</v>
      </c>
      <c r="J53" s="235" t="s">
        <v>74</v>
      </c>
    </row>
    <row r="54" spans="1:10" x14ac:dyDescent="0.25">
      <c r="A54" s="12">
        <v>28</v>
      </c>
      <c r="B54" s="91" t="s">
        <v>45</v>
      </c>
      <c r="C54" s="91" t="s">
        <v>4</v>
      </c>
      <c r="D54" s="241"/>
      <c r="E54" s="242"/>
      <c r="F54" s="242"/>
      <c r="G54" s="292"/>
      <c r="H54" s="100"/>
      <c r="I54" s="256">
        <v>0.5</v>
      </c>
      <c r="J54" s="230">
        <f t="shared" ref="J54:J63" si="2">G54*I54</f>
        <v>0</v>
      </c>
    </row>
    <row r="55" spans="1:10" x14ac:dyDescent="0.25">
      <c r="A55" s="2">
        <v>29</v>
      </c>
      <c r="B55" s="6" t="s">
        <v>36</v>
      </c>
      <c r="C55" s="6" t="s">
        <v>4</v>
      </c>
      <c r="D55" s="241"/>
      <c r="E55" s="242"/>
      <c r="F55" s="242"/>
      <c r="G55" s="292"/>
      <c r="H55" s="102"/>
      <c r="I55" s="271">
        <v>0.03</v>
      </c>
      <c r="J55" s="305">
        <f t="shared" si="2"/>
        <v>0</v>
      </c>
    </row>
    <row r="56" spans="1:10" x14ac:dyDescent="0.25">
      <c r="A56" s="12">
        <v>30</v>
      </c>
      <c r="B56" s="6" t="s">
        <v>37</v>
      </c>
      <c r="C56" s="6" t="s">
        <v>4</v>
      </c>
      <c r="D56" s="241"/>
      <c r="E56" s="242"/>
      <c r="F56" s="242"/>
      <c r="G56" s="292"/>
      <c r="H56" s="102"/>
      <c r="I56" s="271">
        <v>0.08</v>
      </c>
      <c r="J56" s="230">
        <f t="shared" si="2"/>
        <v>0</v>
      </c>
    </row>
    <row r="57" spans="1:10" x14ac:dyDescent="0.25">
      <c r="A57" s="2">
        <v>31</v>
      </c>
      <c r="B57" s="6" t="s">
        <v>38</v>
      </c>
      <c r="C57" s="6" t="s">
        <v>4</v>
      </c>
      <c r="D57" s="241"/>
      <c r="E57" s="242"/>
      <c r="F57" s="242"/>
      <c r="G57" s="292"/>
      <c r="H57" s="102"/>
      <c r="I57" s="271">
        <v>0.03</v>
      </c>
      <c r="J57" s="306">
        <f t="shared" si="2"/>
        <v>0</v>
      </c>
    </row>
    <row r="58" spans="1:10" x14ac:dyDescent="0.25">
      <c r="A58" s="12">
        <v>32</v>
      </c>
      <c r="B58" s="6" t="s">
        <v>80</v>
      </c>
      <c r="C58" s="6" t="s">
        <v>4</v>
      </c>
      <c r="D58" s="241"/>
      <c r="E58" s="242"/>
      <c r="F58" s="242"/>
      <c r="G58" s="292"/>
      <c r="H58" s="102"/>
      <c r="I58" s="271">
        <v>0.01</v>
      </c>
      <c r="J58" s="230">
        <f t="shared" si="2"/>
        <v>0</v>
      </c>
    </row>
    <row r="59" spans="1:10" x14ac:dyDescent="0.25">
      <c r="A59" s="2">
        <v>33</v>
      </c>
      <c r="B59" s="6" t="s">
        <v>39</v>
      </c>
      <c r="C59" s="6" t="s">
        <v>4</v>
      </c>
      <c r="D59" s="241"/>
      <c r="E59" s="242"/>
      <c r="F59" s="242"/>
      <c r="G59" s="292"/>
      <c r="H59" s="102"/>
      <c r="I59" s="271">
        <v>0.01</v>
      </c>
      <c r="J59" s="306">
        <f t="shared" si="2"/>
        <v>0</v>
      </c>
    </row>
    <row r="60" spans="1:10" x14ac:dyDescent="0.25">
      <c r="A60" s="12">
        <v>34</v>
      </c>
      <c r="B60" s="6" t="s">
        <v>40</v>
      </c>
      <c r="C60" s="6" t="s">
        <v>12</v>
      </c>
      <c r="D60" s="241"/>
      <c r="E60" s="242"/>
      <c r="F60" s="242"/>
      <c r="G60" s="292"/>
      <c r="H60" s="102"/>
      <c r="I60" s="271">
        <v>0.01</v>
      </c>
      <c r="J60" s="307">
        <f t="shared" si="2"/>
        <v>0</v>
      </c>
    </row>
    <row r="61" spans="1:10" x14ac:dyDescent="0.25">
      <c r="A61" s="2">
        <v>35</v>
      </c>
      <c r="B61" s="6" t="s">
        <v>41</v>
      </c>
      <c r="C61" s="6" t="s">
        <v>30</v>
      </c>
      <c r="D61" s="241"/>
      <c r="E61" s="242"/>
      <c r="F61" s="242"/>
      <c r="G61" s="292"/>
      <c r="H61" s="102"/>
      <c r="I61" s="271">
        <v>0.16</v>
      </c>
      <c r="J61" s="308">
        <f t="shared" si="2"/>
        <v>0</v>
      </c>
    </row>
    <row r="62" spans="1:10" x14ac:dyDescent="0.25">
      <c r="A62" s="12">
        <v>36</v>
      </c>
      <c r="B62" s="4" t="s">
        <v>140</v>
      </c>
      <c r="C62" s="6" t="s">
        <v>4</v>
      </c>
      <c r="D62" s="241"/>
      <c r="E62" s="242"/>
      <c r="F62" s="242"/>
      <c r="G62" s="292"/>
      <c r="H62" s="102"/>
      <c r="I62" s="272">
        <v>0.01</v>
      </c>
      <c r="J62" s="307">
        <f t="shared" si="2"/>
        <v>0</v>
      </c>
    </row>
    <row r="63" spans="1:10" ht="15.75" thickBot="1" x14ac:dyDescent="0.3">
      <c r="A63" s="2">
        <v>37</v>
      </c>
      <c r="B63" s="8" t="s">
        <v>141</v>
      </c>
      <c r="C63" s="10" t="s">
        <v>4</v>
      </c>
      <c r="D63" s="244"/>
      <c r="E63" s="245"/>
      <c r="F63" s="245"/>
      <c r="G63" s="311"/>
      <c r="H63" s="97"/>
      <c r="I63" s="273">
        <v>0.16</v>
      </c>
      <c r="J63" s="308">
        <f t="shared" si="2"/>
        <v>0</v>
      </c>
    </row>
    <row r="64" spans="1:10" ht="15.75" thickBot="1" x14ac:dyDescent="0.3">
      <c r="A64" s="61"/>
      <c r="B64" s="356"/>
      <c r="C64" s="60"/>
      <c r="D64" s="36"/>
      <c r="E64" s="36"/>
      <c r="F64" s="35"/>
      <c r="G64" s="36"/>
      <c r="H64" s="36"/>
      <c r="I64" s="285">
        <f>SUM(I54:I63)</f>
        <v>1</v>
      </c>
      <c r="J64" s="226"/>
    </row>
    <row r="65" spans="1:10" ht="30" x14ac:dyDescent="0.25">
      <c r="A65" s="78"/>
      <c r="B65" s="79" t="s">
        <v>73</v>
      </c>
      <c r="C65" s="80"/>
      <c r="D65" s="81"/>
      <c r="E65" s="82"/>
      <c r="F65" s="83"/>
      <c r="G65" s="81"/>
      <c r="H65" s="82"/>
      <c r="I65" s="84"/>
      <c r="J65" s="309">
        <f>SUM(J54:J63)</f>
        <v>0</v>
      </c>
    </row>
    <row r="66" spans="1:10" ht="30" x14ac:dyDescent="0.25">
      <c r="A66" s="85"/>
      <c r="B66" s="72" t="s">
        <v>60</v>
      </c>
      <c r="C66" s="73"/>
      <c r="D66" s="71"/>
      <c r="E66" s="77"/>
      <c r="F66" s="75"/>
      <c r="G66" s="71"/>
      <c r="H66" s="77"/>
      <c r="I66" s="76"/>
      <c r="J66" s="117">
        <v>0.08</v>
      </c>
    </row>
    <row r="67" spans="1:10" ht="30.75" thickBot="1" x14ac:dyDescent="0.3">
      <c r="A67" s="86"/>
      <c r="B67" s="63" t="s">
        <v>68</v>
      </c>
      <c r="C67" s="87"/>
      <c r="D67" s="88"/>
      <c r="E67" s="89"/>
      <c r="F67" s="69"/>
      <c r="G67" s="88"/>
      <c r="H67" s="89"/>
      <c r="I67" s="90"/>
      <c r="J67" s="310">
        <f>J65*J66</f>
        <v>0</v>
      </c>
    </row>
    <row r="68" spans="1:10" ht="15.75" thickBot="1" x14ac:dyDescent="0.3">
      <c r="A68" s="44"/>
      <c r="B68" s="45"/>
      <c r="C68" s="46"/>
      <c r="D68" s="23"/>
      <c r="E68" s="23"/>
      <c r="F68" s="24"/>
      <c r="G68" s="23"/>
      <c r="H68" s="23"/>
      <c r="I68" s="64"/>
      <c r="J68" s="119"/>
    </row>
    <row r="69" spans="1:10" ht="15.75" thickBot="1" x14ac:dyDescent="0.3">
      <c r="A69" s="204"/>
      <c r="B69" s="205" t="s">
        <v>56</v>
      </c>
      <c r="C69" s="206"/>
      <c r="D69" s="206"/>
      <c r="E69" s="206"/>
      <c r="F69" s="206"/>
      <c r="G69" s="206"/>
      <c r="H69" s="206"/>
      <c r="I69" s="206"/>
      <c r="J69" s="203"/>
    </row>
    <row r="70" spans="1:10" ht="45" x14ac:dyDescent="0.25">
      <c r="A70" s="139" t="s">
        <v>0</v>
      </c>
      <c r="B70" s="140" t="s">
        <v>1</v>
      </c>
      <c r="C70" s="42" t="s">
        <v>2</v>
      </c>
      <c r="D70" s="140" t="s">
        <v>5</v>
      </c>
      <c r="E70" s="42" t="s">
        <v>6</v>
      </c>
      <c r="F70" s="140" t="s">
        <v>7</v>
      </c>
      <c r="G70" s="43" t="s">
        <v>8</v>
      </c>
      <c r="H70" s="77"/>
      <c r="I70" s="236" t="s">
        <v>65</v>
      </c>
      <c r="J70" s="229" t="s">
        <v>74</v>
      </c>
    </row>
    <row r="71" spans="1:10" x14ac:dyDescent="0.25">
      <c r="A71" s="92">
        <v>38</v>
      </c>
      <c r="B71" s="18" t="s">
        <v>44</v>
      </c>
      <c r="C71" s="14" t="s">
        <v>3</v>
      </c>
      <c r="D71" s="241"/>
      <c r="E71" s="242"/>
      <c r="F71" s="242"/>
      <c r="G71" s="292"/>
      <c r="H71" s="77"/>
      <c r="I71" s="50">
        <v>0.88</v>
      </c>
      <c r="J71" s="306">
        <f>G71*I71</f>
        <v>0</v>
      </c>
    </row>
    <row r="72" spans="1:10" ht="14.25" customHeight="1" x14ac:dyDescent="0.25">
      <c r="A72" s="2">
        <v>39</v>
      </c>
      <c r="B72" s="121" t="s">
        <v>55</v>
      </c>
      <c r="C72" s="4" t="s">
        <v>3</v>
      </c>
      <c r="D72" s="241"/>
      <c r="E72" s="242"/>
      <c r="F72" s="242"/>
      <c r="G72" s="292"/>
      <c r="H72" s="77"/>
      <c r="I72" s="135">
        <v>0.04</v>
      </c>
      <c r="J72" s="230">
        <f>G72*I72</f>
        <v>0</v>
      </c>
    </row>
    <row r="73" spans="1:10" x14ac:dyDescent="0.25">
      <c r="A73" s="92">
        <v>40</v>
      </c>
      <c r="B73" s="18" t="s">
        <v>42</v>
      </c>
      <c r="C73" s="14" t="s">
        <v>3</v>
      </c>
      <c r="D73" s="241"/>
      <c r="E73" s="242"/>
      <c r="F73" s="242"/>
      <c r="G73" s="292"/>
      <c r="H73" s="77"/>
      <c r="I73" s="50">
        <v>0.01</v>
      </c>
      <c r="J73" s="306">
        <f>G73*I73</f>
        <v>0</v>
      </c>
    </row>
    <row r="74" spans="1:10" ht="15.75" thickBot="1" x14ac:dyDescent="0.3">
      <c r="A74" s="2">
        <v>41</v>
      </c>
      <c r="B74" s="125" t="s">
        <v>43</v>
      </c>
      <c r="C74" s="8" t="s">
        <v>4</v>
      </c>
      <c r="D74" s="241"/>
      <c r="E74" s="242"/>
      <c r="F74" s="242"/>
      <c r="G74" s="292"/>
      <c r="H74" s="181"/>
      <c r="I74" s="138">
        <v>7.0000000000000007E-2</v>
      </c>
      <c r="J74" s="230">
        <f>G74*I74</f>
        <v>0</v>
      </c>
    </row>
    <row r="75" spans="1:10" ht="15.75" thickBot="1" x14ac:dyDescent="0.3">
      <c r="A75" s="58"/>
      <c r="B75" s="52"/>
      <c r="C75" s="52"/>
      <c r="D75" s="52"/>
      <c r="E75" s="52"/>
      <c r="F75" s="52"/>
      <c r="G75" s="52"/>
      <c r="H75" s="52"/>
      <c r="I75" s="142">
        <f>SUM(I71:I74)</f>
        <v>1</v>
      </c>
      <c r="J75" s="53"/>
    </row>
    <row r="76" spans="1:10" ht="30" x14ac:dyDescent="0.25">
      <c r="A76" s="78"/>
      <c r="B76" s="158" t="s">
        <v>66</v>
      </c>
      <c r="C76" s="81"/>
      <c r="D76" s="106"/>
      <c r="E76" s="81"/>
      <c r="F76" s="106"/>
      <c r="G76" s="105"/>
      <c r="H76" s="190"/>
      <c r="I76" s="189"/>
      <c r="J76" s="321">
        <f>SUM(J71:J74)</f>
        <v>0</v>
      </c>
    </row>
    <row r="77" spans="1:10" ht="30" x14ac:dyDescent="0.25">
      <c r="A77" s="71"/>
      <c r="B77" s="9" t="s">
        <v>102</v>
      </c>
      <c r="C77" s="136"/>
      <c r="D77" s="71"/>
      <c r="E77" s="71"/>
      <c r="F77" s="103"/>
      <c r="G77" s="71"/>
      <c r="H77" s="71"/>
      <c r="I77" s="191"/>
      <c r="J77" s="192">
        <v>0.08</v>
      </c>
    </row>
    <row r="78" spans="1:10" ht="30.75" thickBot="1" x14ac:dyDescent="0.3">
      <c r="A78" s="86"/>
      <c r="B78" s="11" t="s">
        <v>103</v>
      </c>
      <c r="C78" s="87"/>
      <c r="D78" s="88"/>
      <c r="E78" s="89"/>
      <c r="F78" s="69"/>
      <c r="G78" s="88"/>
      <c r="H78" s="89"/>
      <c r="I78" s="90"/>
      <c r="J78" s="310">
        <f>J76*J77</f>
        <v>0</v>
      </c>
    </row>
    <row r="79" spans="1:10" ht="15.75" thickBot="1" x14ac:dyDescent="0.3">
      <c r="A79" s="18"/>
      <c r="B79" s="18"/>
      <c r="C79" s="18"/>
      <c r="D79" s="217"/>
      <c r="E79" s="217"/>
      <c r="F79" s="217"/>
      <c r="G79" s="217"/>
      <c r="H79" s="115"/>
      <c r="I79" s="217"/>
      <c r="J79" s="217"/>
    </row>
    <row r="80" spans="1:10" ht="15.75" thickBot="1" x14ac:dyDescent="0.3">
      <c r="A80" s="204"/>
      <c r="B80" s="205" t="s">
        <v>47</v>
      </c>
      <c r="C80" s="206"/>
      <c r="D80" s="206"/>
      <c r="E80" s="206"/>
      <c r="F80" s="206"/>
      <c r="G80" s="206"/>
      <c r="H80" s="206"/>
      <c r="I80" s="206"/>
      <c r="J80" s="203"/>
    </row>
    <row r="81" spans="1:10" ht="60" x14ac:dyDescent="0.25">
      <c r="A81" s="61" t="s">
        <v>0</v>
      </c>
      <c r="B81" s="122"/>
      <c r="C81" s="57" t="s">
        <v>2</v>
      </c>
      <c r="D81" s="95" t="s">
        <v>5</v>
      </c>
      <c r="E81" s="57" t="s">
        <v>6</v>
      </c>
      <c r="F81" s="95" t="s">
        <v>7</v>
      </c>
      <c r="G81" s="62" t="s">
        <v>9</v>
      </c>
      <c r="H81" s="71"/>
      <c r="I81" s="227" t="s">
        <v>65</v>
      </c>
      <c r="J81" s="110" t="s">
        <v>74</v>
      </c>
    </row>
    <row r="82" spans="1:10" x14ac:dyDescent="0.25">
      <c r="A82" s="7">
        <v>42</v>
      </c>
      <c r="B82" s="4" t="s">
        <v>140</v>
      </c>
      <c r="C82" s="121" t="s">
        <v>4</v>
      </c>
      <c r="D82" s="239"/>
      <c r="E82" s="240"/>
      <c r="F82" s="240"/>
      <c r="G82" s="322"/>
      <c r="H82" s="71"/>
      <c r="I82" s="130">
        <v>0.1</v>
      </c>
      <c r="J82" s="306">
        <f>G82*I82</f>
        <v>0</v>
      </c>
    </row>
    <row r="83" spans="1:10" ht="15" customHeight="1" thickBot="1" x14ac:dyDescent="0.3">
      <c r="A83" s="41">
        <v>43</v>
      </c>
      <c r="B83" s="8" t="s">
        <v>141</v>
      </c>
      <c r="C83" s="125" t="s">
        <v>4</v>
      </c>
      <c r="D83" s="295"/>
      <c r="E83" s="296"/>
      <c r="F83" s="296"/>
      <c r="G83" s="357"/>
      <c r="H83" s="175"/>
      <c r="I83" s="141">
        <v>0.9</v>
      </c>
      <c r="J83" s="315">
        <f>G83*I83</f>
        <v>0</v>
      </c>
    </row>
    <row r="84" spans="1:10" ht="15.75" thickBot="1" x14ac:dyDescent="0.3">
      <c r="A84" s="40"/>
      <c r="B84" s="358"/>
      <c r="C84" s="36"/>
      <c r="D84" s="36"/>
      <c r="E84" s="36"/>
      <c r="F84" s="36"/>
      <c r="G84" s="36"/>
      <c r="H84" s="36"/>
      <c r="I84" s="111">
        <f>SUM(I82:I83)</f>
        <v>1</v>
      </c>
      <c r="J84" s="37"/>
    </row>
    <row r="85" spans="1:10" ht="30" x14ac:dyDescent="0.25">
      <c r="A85" s="176"/>
      <c r="B85" s="344" t="s">
        <v>67</v>
      </c>
      <c r="C85" s="176"/>
      <c r="D85" s="176"/>
      <c r="E85" s="176"/>
      <c r="F85" s="176"/>
      <c r="G85" s="176"/>
      <c r="H85" s="176"/>
      <c r="I85" s="345"/>
      <c r="J85" s="323">
        <f>SUM(J82:J83)</f>
        <v>0</v>
      </c>
    </row>
    <row r="86" spans="1:10" ht="30" x14ac:dyDescent="0.25">
      <c r="A86" s="183"/>
      <c r="B86" s="184" t="s">
        <v>104</v>
      </c>
      <c r="C86" s="185"/>
      <c r="D86" s="176"/>
      <c r="E86" s="174"/>
      <c r="F86" s="186"/>
      <c r="G86" s="176"/>
      <c r="H86" s="174"/>
      <c r="I86" s="187"/>
      <c r="J86" s="188">
        <v>0.1</v>
      </c>
    </row>
    <row r="87" spans="1:10" ht="30.75" thickBot="1" x14ac:dyDescent="0.3">
      <c r="A87" s="86"/>
      <c r="B87" s="11" t="s">
        <v>105</v>
      </c>
      <c r="C87" s="87"/>
      <c r="D87" s="88"/>
      <c r="E87" s="89"/>
      <c r="F87" s="69"/>
      <c r="G87" s="88"/>
      <c r="H87" s="89"/>
      <c r="I87" s="90"/>
      <c r="J87" s="310">
        <f>J85*J86</f>
        <v>0</v>
      </c>
    </row>
    <row r="88" spans="1:10" x14ac:dyDescent="0.25">
      <c r="A88" s="193"/>
      <c r="B88" s="193"/>
      <c r="C88" s="193"/>
      <c r="D88" s="193"/>
      <c r="E88" s="193"/>
      <c r="F88" s="193"/>
      <c r="G88" s="193"/>
      <c r="H88" s="193"/>
      <c r="I88" s="193"/>
      <c r="J88" s="194"/>
    </row>
    <row r="89" spans="1:10" ht="24" thickBot="1" x14ac:dyDescent="0.3">
      <c r="A89" s="402" t="s">
        <v>110</v>
      </c>
      <c r="B89" s="402"/>
      <c r="C89" s="402"/>
      <c r="D89" s="402"/>
      <c r="E89" s="193"/>
      <c r="F89" s="193"/>
      <c r="G89" s="193"/>
      <c r="H89" s="193"/>
      <c r="I89" s="193"/>
      <c r="J89" s="193"/>
    </row>
    <row r="90" spans="1:10" s="216" customFormat="1" ht="32.25" customHeight="1" x14ac:dyDescent="0.25">
      <c r="A90" s="395" t="s">
        <v>124</v>
      </c>
      <c r="B90" s="396"/>
      <c r="C90" s="396"/>
      <c r="D90" s="396"/>
      <c r="E90" s="396"/>
      <c r="F90" s="396"/>
      <c r="G90" s="396"/>
      <c r="H90" s="396"/>
      <c r="I90" s="396"/>
      <c r="J90" s="397"/>
    </row>
    <row r="91" spans="1:10" s="216" customFormat="1" ht="30" customHeight="1" x14ac:dyDescent="0.25">
      <c r="A91" s="398"/>
      <c r="B91" s="399"/>
      <c r="C91" s="399"/>
      <c r="D91" s="399"/>
      <c r="E91" s="399"/>
      <c r="F91" s="399"/>
      <c r="G91" s="399"/>
      <c r="H91" s="399"/>
      <c r="I91" s="399"/>
      <c r="J91" s="400"/>
    </row>
    <row r="92" spans="1:10" ht="45" x14ac:dyDescent="0.25">
      <c r="A92" s="30" t="s">
        <v>0</v>
      </c>
      <c r="B92" s="196" t="s">
        <v>23</v>
      </c>
      <c r="C92" s="32" t="s">
        <v>2</v>
      </c>
      <c r="D92" s="31" t="s">
        <v>5</v>
      </c>
      <c r="E92" s="33" t="s">
        <v>119</v>
      </c>
      <c r="F92" s="33" t="s">
        <v>120</v>
      </c>
      <c r="G92" s="33" t="s">
        <v>7</v>
      </c>
      <c r="H92" s="33" t="s">
        <v>10</v>
      </c>
      <c r="I92" s="197" t="s">
        <v>65</v>
      </c>
      <c r="J92" s="110" t="s">
        <v>74</v>
      </c>
    </row>
    <row r="93" spans="1:10" x14ac:dyDescent="0.25">
      <c r="A93" s="12">
        <v>44</v>
      </c>
      <c r="B93" s="126" t="s">
        <v>96</v>
      </c>
      <c r="C93" s="13" t="s">
        <v>4</v>
      </c>
      <c r="D93" s="239"/>
      <c r="E93" s="239"/>
      <c r="F93" s="239"/>
      <c r="G93" s="239"/>
      <c r="H93" s="322"/>
      <c r="I93" s="274">
        <v>0.35</v>
      </c>
      <c r="J93" s="306">
        <f t="shared" ref="J93:J114" si="3">H93*I93</f>
        <v>0</v>
      </c>
    </row>
    <row r="94" spans="1:10" x14ac:dyDescent="0.25">
      <c r="A94" s="12">
        <v>45</v>
      </c>
      <c r="B94" s="126" t="s">
        <v>97</v>
      </c>
      <c r="C94" s="13" t="s">
        <v>4</v>
      </c>
      <c r="D94" s="239"/>
      <c r="E94" s="239"/>
      <c r="F94" s="239"/>
      <c r="G94" s="239"/>
      <c r="H94" s="322"/>
      <c r="I94" s="274">
        <v>0.2</v>
      </c>
      <c r="J94" s="306">
        <f t="shared" si="3"/>
        <v>0</v>
      </c>
    </row>
    <row r="95" spans="1:10" ht="15.75" customHeight="1" x14ac:dyDescent="0.25">
      <c r="A95" s="12">
        <v>46</v>
      </c>
      <c r="B95" s="126" t="s">
        <v>98</v>
      </c>
      <c r="C95" s="13" t="s">
        <v>4</v>
      </c>
      <c r="D95" s="239"/>
      <c r="E95" s="239"/>
      <c r="F95" s="239"/>
      <c r="G95" s="239"/>
      <c r="H95" s="322"/>
      <c r="I95" s="274">
        <v>0.02</v>
      </c>
      <c r="J95" s="306">
        <f t="shared" si="3"/>
        <v>0</v>
      </c>
    </row>
    <row r="96" spans="1:10" x14ac:dyDescent="0.25">
      <c r="A96" s="12">
        <v>47</v>
      </c>
      <c r="B96" s="126" t="s">
        <v>101</v>
      </c>
      <c r="C96" s="13" t="s">
        <v>4</v>
      </c>
      <c r="D96" s="239"/>
      <c r="E96" s="239"/>
      <c r="F96" s="239"/>
      <c r="G96" s="239"/>
      <c r="H96" s="322"/>
      <c r="I96" s="274">
        <v>0.01</v>
      </c>
      <c r="J96" s="306">
        <f t="shared" si="3"/>
        <v>0</v>
      </c>
    </row>
    <row r="97" spans="1:10" x14ac:dyDescent="0.25">
      <c r="A97" s="12">
        <v>48</v>
      </c>
      <c r="B97" s="126" t="s">
        <v>99</v>
      </c>
      <c r="C97" s="13" t="s">
        <v>4</v>
      </c>
      <c r="D97" s="239"/>
      <c r="E97" s="239"/>
      <c r="F97" s="239"/>
      <c r="G97" s="239"/>
      <c r="H97" s="322"/>
      <c r="I97" s="274">
        <v>0.02</v>
      </c>
      <c r="J97" s="306">
        <f t="shared" si="3"/>
        <v>0</v>
      </c>
    </row>
    <row r="98" spans="1:10" x14ac:dyDescent="0.25">
      <c r="A98" s="12">
        <v>49</v>
      </c>
      <c r="B98" s="126" t="s">
        <v>100</v>
      </c>
      <c r="C98" s="13" t="s">
        <v>4</v>
      </c>
      <c r="D98" s="239"/>
      <c r="E98" s="239"/>
      <c r="F98" s="239"/>
      <c r="G98" s="239"/>
      <c r="H98" s="322"/>
      <c r="I98" s="274">
        <v>0.04</v>
      </c>
      <c r="J98" s="306">
        <f t="shared" si="3"/>
        <v>0</v>
      </c>
    </row>
    <row r="99" spans="1:10" x14ac:dyDescent="0.25">
      <c r="A99" s="12">
        <v>50</v>
      </c>
      <c r="B99" s="4" t="s">
        <v>140</v>
      </c>
      <c r="C99" s="13" t="s">
        <v>4</v>
      </c>
      <c r="D99" s="239"/>
      <c r="E99" s="240"/>
      <c r="F99" s="240"/>
      <c r="G99" s="240"/>
      <c r="H99" s="322"/>
      <c r="I99" s="275">
        <v>0.01</v>
      </c>
      <c r="J99" s="306">
        <f t="shared" si="3"/>
        <v>0</v>
      </c>
    </row>
    <row r="100" spans="1:10" x14ac:dyDescent="0.25">
      <c r="A100" s="12">
        <v>51</v>
      </c>
      <c r="B100" s="8" t="s">
        <v>141</v>
      </c>
      <c r="C100" s="4" t="s">
        <v>4</v>
      </c>
      <c r="D100" s="239"/>
      <c r="E100" s="240"/>
      <c r="F100" s="240"/>
      <c r="G100" s="240"/>
      <c r="H100" s="322"/>
      <c r="I100" s="276">
        <v>0.15</v>
      </c>
      <c r="J100" s="306">
        <f t="shared" si="3"/>
        <v>0</v>
      </c>
    </row>
    <row r="101" spans="1:10" x14ac:dyDescent="0.25">
      <c r="A101" s="12">
        <v>52</v>
      </c>
      <c r="B101" s="6" t="s">
        <v>24</v>
      </c>
      <c r="C101" s="4" t="s">
        <v>12</v>
      </c>
      <c r="D101" s="239"/>
      <c r="E101" s="240"/>
      <c r="F101" s="240"/>
      <c r="G101" s="240"/>
      <c r="H101" s="322"/>
      <c r="I101" s="277">
        <v>0.06</v>
      </c>
      <c r="J101" s="306">
        <f t="shared" si="3"/>
        <v>0</v>
      </c>
    </row>
    <row r="102" spans="1:10" x14ac:dyDescent="0.25">
      <c r="A102" s="12">
        <v>53</v>
      </c>
      <c r="B102" s="6" t="s">
        <v>25</v>
      </c>
      <c r="C102" s="4" t="s">
        <v>12</v>
      </c>
      <c r="D102" s="239"/>
      <c r="E102" s="240"/>
      <c r="F102" s="240"/>
      <c r="G102" s="240"/>
      <c r="H102" s="322"/>
      <c r="I102" s="276">
        <v>0.01</v>
      </c>
      <c r="J102" s="306">
        <f t="shared" si="3"/>
        <v>0</v>
      </c>
    </row>
    <row r="103" spans="1:10" x14ac:dyDescent="0.25">
      <c r="A103" s="12">
        <v>54</v>
      </c>
      <c r="B103" s="6" t="s">
        <v>26</v>
      </c>
      <c r="C103" s="4" t="s">
        <v>12</v>
      </c>
      <c r="D103" s="239"/>
      <c r="E103" s="240"/>
      <c r="F103" s="240"/>
      <c r="G103" s="240"/>
      <c r="H103" s="322"/>
      <c r="I103" s="277">
        <v>0.01</v>
      </c>
      <c r="J103" s="306">
        <f t="shared" si="3"/>
        <v>0</v>
      </c>
    </row>
    <row r="104" spans="1:10" x14ac:dyDescent="0.25">
      <c r="A104" s="12">
        <v>55</v>
      </c>
      <c r="B104" s="6" t="s">
        <v>27</v>
      </c>
      <c r="C104" s="4" t="s">
        <v>4</v>
      </c>
      <c r="D104" s="239"/>
      <c r="E104" s="240"/>
      <c r="F104" s="240"/>
      <c r="G104" s="240"/>
      <c r="H104" s="322"/>
      <c r="I104" s="276">
        <v>0.02</v>
      </c>
      <c r="J104" s="306">
        <f t="shared" si="3"/>
        <v>0</v>
      </c>
    </row>
    <row r="105" spans="1:10" x14ac:dyDescent="0.25">
      <c r="A105" s="12">
        <v>56</v>
      </c>
      <c r="B105" s="6" t="s">
        <v>28</v>
      </c>
      <c r="C105" s="4" t="s">
        <v>4</v>
      </c>
      <c r="D105" s="239"/>
      <c r="E105" s="240"/>
      <c r="F105" s="240"/>
      <c r="G105" s="240"/>
      <c r="H105" s="322"/>
      <c r="I105" s="277">
        <v>0.01</v>
      </c>
      <c r="J105" s="306">
        <f t="shared" si="3"/>
        <v>0</v>
      </c>
    </row>
    <row r="106" spans="1:10" x14ac:dyDescent="0.25">
      <c r="A106" s="12">
        <v>57</v>
      </c>
      <c r="B106" s="6" t="s">
        <v>29</v>
      </c>
      <c r="C106" s="4" t="s">
        <v>4</v>
      </c>
      <c r="D106" s="239"/>
      <c r="E106" s="240"/>
      <c r="F106" s="240"/>
      <c r="G106" s="240"/>
      <c r="H106" s="322"/>
      <c r="I106" s="277">
        <v>0.01</v>
      </c>
      <c r="J106" s="306">
        <f t="shared" si="3"/>
        <v>0</v>
      </c>
    </row>
    <row r="107" spans="1:10" x14ac:dyDescent="0.25">
      <c r="A107" s="12">
        <v>58</v>
      </c>
      <c r="B107" s="91" t="s">
        <v>45</v>
      </c>
      <c r="C107" s="91" t="s">
        <v>4</v>
      </c>
      <c r="D107" s="239"/>
      <c r="E107" s="240"/>
      <c r="F107" s="240"/>
      <c r="G107" s="240"/>
      <c r="H107" s="322"/>
      <c r="I107" s="278">
        <v>0.01</v>
      </c>
      <c r="J107" s="306">
        <f t="shared" si="3"/>
        <v>0</v>
      </c>
    </row>
    <row r="108" spans="1:10" x14ac:dyDescent="0.25">
      <c r="A108" s="12">
        <v>59</v>
      </c>
      <c r="B108" s="6" t="s">
        <v>36</v>
      </c>
      <c r="C108" s="6" t="s">
        <v>4</v>
      </c>
      <c r="D108" s="239"/>
      <c r="E108" s="240"/>
      <c r="F108" s="240"/>
      <c r="G108" s="240"/>
      <c r="H108" s="322"/>
      <c r="I108" s="259">
        <v>0.01</v>
      </c>
      <c r="J108" s="306">
        <f t="shared" si="3"/>
        <v>0</v>
      </c>
    </row>
    <row r="109" spans="1:10" x14ac:dyDescent="0.25">
      <c r="A109" s="12">
        <v>60</v>
      </c>
      <c r="B109" s="6" t="s">
        <v>37</v>
      </c>
      <c r="C109" s="6" t="s">
        <v>4</v>
      </c>
      <c r="D109" s="239"/>
      <c r="E109" s="240"/>
      <c r="F109" s="240"/>
      <c r="G109" s="240"/>
      <c r="H109" s="322"/>
      <c r="I109" s="259">
        <v>0.01</v>
      </c>
      <c r="J109" s="306">
        <f t="shared" si="3"/>
        <v>0</v>
      </c>
    </row>
    <row r="110" spans="1:10" x14ac:dyDescent="0.25">
      <c r="A110" s="12">
        <v>61</v>
      </c>
      <c r="B110" s="6" t="s">
        <v>38</v>
      </c>
      <c r="C110" s="6" t="s">
        <v>4</v>
      </c>
      <c r="D110" s="239"/>
      <c r="E110" s="240"/>
      <c r="F110" s="240"/>
      <c r="G110" s="240"/>
      <c r="H110" s="322"/>
      <c r="I110" s="259">
        <v>0.01</v>
      </c>
      <c r="J110" s="306">
        <f t="shared" si="3"/>
        <v>0</v>
      </c>
    </row>
    <row r="111" spans="1:10" x14ac:dyDescent="0.25">
      <c r="A111" s="12">
        <v>62</v>
      </c>
      <c r="B111" s="6" t="s">
        <v>80</v>
      </c>
      <c r="C111" s="6" t="s">
        <v>4</v>
      </c>
      <c r="D111" s="239"/>
      <c r="E111" s="240"/>
      <c r="F111" s="240"/>
      <c r="G111" s="240"/>
      <c r="H111" s="322"/>
      <c r="I111" s="259">
        <v>0.01</v>
      </c>
      <c r="J111" s="230">
        <f t="shared" si="3"/>
        <v>0</v>
      </c>
    </row>
    <row r="112" spans="1:10" x14ac:dyDescent="0.25">
      <c r="A112" s="12">
        <v>63</v>
      </c>
      <c r="B112" s="6" t="s">
        <v>39</v>
      </c>
      <c r="C112" s="6" t="s">
        <v>4</v>
      </c>
      <c r="D112" s="239"/>
      <c r="E112" s="240"/>
      <c r="F112" s="240"/>
      <c r="G112" s="240"/>
      <c r="H112" s="322"/>
      <c r="I112" s="259">
        <v>0.01</v>
      </c>
      <c r="J112" s="306">
        <f t="shared" si="3"/>
        <v>0</v>
      </c>
    </row>
    <row r="113" spans="1:10" x14ac:dyDescent="0.25">
      <c r="A113" s="12">
        <v>64</v>
      </c>
      <c r="B113" s="6" t="s">
        <v>40</v>
      </c>
      <c r="C113" s="6" t="s">
        <v>12</v>
      </c>
      <c r="D113" s="239"/>
      <c r="E113" s="240"/>
      <c r="F113" s="240"/>
      <c r="G113" s="240"/>
      <c r="H113" s="322"/>
      <c r="I113" s="259">
        <v>0.01</v>
      </c>
      <c r="J113" s="307">
        <f t="shared" si="3"/>
        <v>0</v>
      </c>
    </row>
    <row r="114" spans="1:10" ht="15.75" thickBot="1" x14ac:dyDescent="0.3">
      <c r="A114" s="302">
        <v>65</v>
      </c>
      <c r="B114" s="303" t="s">
        <v>41</v>
      </c>
      <c r="C114" s="303" t="s">
        <v>30</v>
      </c>
      <c r="D114" s="294"/>
      <c r="E114" s="243"/>
      <c r="F114" s="243"/>
      <c r="G114" s="243"/>
      <c r="H114" s="341"/>
      <c r="I114" s="304">
        <v>0.01</v>
      </c>
      <c r="J114" s="350">
        <f t="shared" si="3"/>
        <v>0</v>
      </c>
    </row>
    <row r="115" spans="1:10" ht="15.75" thickBot="1" x14ac:dyDescent="0.3">
      <c r="A115" s="346"/>
      <c r="B115" s="347"/>
      <c r="C115" s="195"/>
      <c r="D115" s="195"/>
      <c r="E115" s="195"/>
      <c r="F115" s="198"/>
      <c r="G115" s="195"/>
      <c r="H115" s="195"/>
      <c r="I115" s="348">
        <f>SUM(I93:I114)</f>
        <v>1.0000000000000002</v>
      </c>
      <c r="J115" s="355"/>
    </row>
    <row r="116" spans="1:10" ht="30" x14ac:dyDescent="0.25">
      <c r="A116" s="65"/>
      <c r="B116" s="146" t="s">
        <v>106</v>
      </c>
      <c r="C116" s="66"/>
      <c r="D116" s="70"/>
      <c r="E116" s="66"/>
      <c r="F116" s="137"/>
      <c r="G116" s="66"/>
      <c r="H116" s="70"/>
      <c r="I116" s="147"/>
      <c r="J116" s="324">
        <f>SUM(J93:J114)</f>
        <v>0</v>
      </c>
    </row>
    <row r="117" spans="1:10" ht="30" x14ac:dyDescent="0.25">
      <c r="A117" s="128"/>
      <c r="B117" s="127" t="s">
        <v>107</v>
      </c>
      <c r="C117" s="74"/>
      <c r="D117" s="71"/>
      <c r="E117" s="74"/>
      <c r="F117" s="103"/>
      <c r="G117" s="74"/>
      <c r="H117" s="71"/>
      <c r="I117" s="74"/>
      <c r="J117" s="129">
        <v>0.04</v>
      </c>
    </row>
    <row r="118" spans="1:10" ht="30.75" thickBot="1" x14ac:dyDescent="0.3">
      <c r="A118" s="208"/>
      <c r="B118" s="209" t="s">
        <v>108</v>
      </c>
      <c r="C118" s="210"/>
      <c r="D118" s="181"/>
      <c r="E118" s="210"/>
      <c r="F118" s="211"/>
      <c r="G118" s="210"/>
      <c r="H118" s="181"/>
      <c r="I118" s="210"/>
      <c r="J118" s="353">
        <f>J116*J117</f>
        <v>0</v>
      </c>
    </row>
    <row r="119" spans="1:10" s="216" customFormat="1" ht="15.75" thickBot="1" x14ac:dyDescent="0.3">
      <c r="A119" s="207"/>
      <c r="B119" s="214"/>
      <c r="C119" s="207"/>
      <c r="D119" s="207"/>
      <c r="E119" s="207"/>
      <c r="F119" s="212"/>
      <c r="G119" s="207"/>
      <c r="H119" s="207"/>
      <c r="I119" s="207"/>
      <c r="J119" s="213"/>
    </row>
    <row r="120" spans="1:10" ht="15.75" thickBot="1" x14ac:dyDescent="0.3">
      <c r="A120" s="144"/>
      <c r="B120" s="215" t="s">
        <v>109</v>
      </c>
      <c r="C120" s="148"/>
      <c r="D120" s="145"/>
      <c r="E120" s="143"/>
      <c r="F120" s="145"/>
      <c r="G120" s="143"/>
      <c r="H120" s="143"/>
      <c r="I120" s="145"/>
      <c r="J120" s="297">
        <f>J28+J50+J67+J78+J87+J118</f>
        <v>0</v>
      </c>
    </row>
    <row r="121" spans="1:10" x14ac:dyDescent="0.25">
      <c r="A121" s="112"/>
      <c r="B121" s="112"/>
      <c r="C121" s="112"/>
      <c r="D121" s="112"/>
      <c r="E121" s="112"/>
      <c r="F121" s="112"/>
      <c r="G121" s="112"/>
      <c r="H121" s="112"/>
      <c r="I121" s="112"/>
      <c r="J121" s="112"/>
    </row>
    <row r="122" spans="1:10" x14ac:dyDescent="0.25">
      <c r="A122" s="112"/>
      <c r="B122" s="112"/>
      <c r="C122" s="112"/>
      <c r="D122" s="112"/>
      <c r="E122" s="112"/>
      <c r="F122" s="112"/>
      <c r="G122" s="112"/>
      <c r="H122" s="112"/>
      <c r="I122" s="112"/>
      <c r="J122" s="112"/>
    </row>
    <row r="123" spans="1:10" x14ac:dyDescent="0.25">
      <c r="A123" s="112"/>
      <c r="B123" s="112"/>
      <c r="C123" s="112"/>
      <c r="D123" s="112"/>
      <c r="E123" s="112"/>
      <c r="F123" s="112"/>
      <c r="G123" s="112"/>
      <c r="H123" s="112"/>
      <c r="I123" s="112"/>
      <c r="J123" s="112"/>
    </row>
    <row r="124" spans="1:10" x14ac:dyDescent="0.25">
      <c r="A124" s="112"/>
      <c r="B124" s="112"/>
      <c r="C124" s="112"/>
      <c r="D124" s="112"/>
      <c r="E124" s="112"/>
      <c r="F124" s="112"/>
      <c r="G124" s="112"/>
      <c r="H124" s="112"/>
      <c r="I124" s="112"/>
      <c r="J124" s="112"/>
    </row>
    <row r="125" spans="1:10" x14ac:dyDescent="0.25">
      <c r="A125" s="112"/>
      <c r="B125" s="112"/>
      <c r="C125" s="112"/>
      <c r="D125" s="112"/>
      <c r="E125" s="112"/>
      <c r="F125" s="112"/>
      <c r="G125" s="112"/>
      <c r="H125" s="112"/>
      <c r="I125" s="112"/>
      <c r="J125" s="112"/>
    </row>
    <row r="126" spans="1:10" x14ac:dyDescent="0.25">
      <c r="A126" s="112"/>
      <c r="B126" s="112"/>
      <c r="C126" s="112"/>
      <c r="D126" s="112"/>
      <c r="E126" s="112"/>
      <c r="F126" s="112"/>
      <c r="G126" s="112"/>
      <c r="H126" s="112"/>
      <c r="I126" s="112"/>
      <c r="J126" s="112"/>
    </row>
    <row r="127" spans="1:10" x14ac:dyDescent="0.25">
      <c r="A127" s="112"/>
      <c r="B127" s="112"/>
      <c r="C127" s="112"/>
      <c r="D127" s="112"/>
      <c r="E127" s="112"/>
      <c r="F127" s="112"/>
      <c r="G127" s="112"/>
      <c r="H127" s="112"/>
      <c r="I127" s="112"/>
      <c r="J127" s="112"/>
    </row>
    <row r="128" spans="1:10" x14ac:dyDescent="0.25">
      <c r="A128" s="112"/>
      <c r="B128" s="112"/>
      <c r="C128" s="112"/>
      <c r="D128" s="112"/>
      <c r="E128" s="112"/>
      <c r="F128" s="112"/>
      <c r="G128" s="112"/>
      <c r="H128" s="112"/>
      <c r="I128" s="112"/>
      <c r="J128" s="112"/>
    </row>
    <row r="129" spans="1:10" x14ac:dyDescent="0.25">
      <c r="A129" s="112"/>
      <c r="B129" s="112"/>
      <c r="C129" s="112"/>
      <c r="D129" s="112"/>
      <c r="E129" s="112"/>
      <c r="F129" s="112"/>
      <c r="G129" s="112"/>
      <c r="H129" s="112"/>
      <c r="I129" s="112"/>
      <c r="J129" s="112"/>
    </row>
    <row r="130" spans="1:10" x14ac:dyDescent="0.25">
      <c r="A130" s="112"/>
      <c r="B130" s="112"/>
      <c r="C130" s="112"/>
      <c r="D130" s="112"/>
      <c r="E130" s="112"/>
      <c r="F130" s="112"/>
      <c r="G130" s="112"/>
      <c r="H130" s="112"/>
      <c r="I130" s="112"/>
      <c r="J130" s="112"/>
    </row>
    <row r="131" spans="1:10" x14ac:dyDescent="0.25">
      <c r="A131" s="112"/>
      <c r="B131" s="112"/>
      <c r="C131" s="112"/>
      <c r="D131" s="112"/>
      <c r="E131" s="112"/>
      <c r="F131" s="112"/>
      <c r="G131" s="112"/>
      <c r="H131" s="112"/>
      <c r="I131" s="112"/>
      <c r="J131" s="112"/>
    </row>
    <row r="132" spans="1:10" x14ac:dyDescent="0.25">
      <c r="A132" s="112"/>
      <c r="B132" s="112"/>
      <c r="C132" s="112"/>
      <c r="D132" s="112"/>
      <c r="E132" s="112"/>
      <c r="F132" s="112"/>
      <c r="G132" s="112"/>
      <c r="H132" s="112"/>
      <c r="I132" s="112"/>
      <c r="J132" s="112"/>
    </row>
    <row r="133" spans="1:10" x14ac:dyDescent="0.25">
      <c r="A133" s="112"/>
      <c r="B133" s="112"/>
      <c r="C133" s="112"/>
      <c r="D133" s="112"/>
      <c r="E133" s="112"/>
      <c r="F133" s="112"/>
      <c r="G133" s="112"/>
      <c r="H133" s="112"/>
      <c r="I133" s="112"/>
      <c r="J133" s="112"/>
    </row>
    <row r="134" spans="1:10" x14ac:dyDescent="0.25">
      <c r="A134" s="112"/>
      <c r="B134" s="112"/>
      <c r="C134" s="112"/>
      <c r="D134" s="112"/>
      <c r="E134" s="112"/>
      <c r="F134" s="112"/>
      <c r="G134" s="112"/>
      <c r="H134" s="112"/>
      <c r="I134" s="112"/>
      <c r="J134" s="112"/>
    </row>
    <row r="135" spans="1:10" x14ac:dyDescent="0.25">
      <c r="A135" s="112"/>
      <c r="B135" s="112"/>
      <c r="C135" s="112"/>
      <c r="D135" s="112"/>
      <c r="E135" s="112"/>
      <c r="F135" s="112"/>
      <c r="G135" s="112"/>
      <c r="H135" s="112"/>
      <c r="I135" s="112"/>
      <c r="J135" s="112"/>
    </row>
    <row r="136" spans="1:10" x14ac:dyDescent="0.25">
      <c r="A136" s="112"/>
      <c r="B136" s="112"/>
      <c r="C136" s="112"/>
      <c r="D136" s="112"/>
      <c r="E136" s="112"/>
      <c r="F136" s="112"/>
      <c r="G136" s="112"/>
      <c r="H136" s="112"/>
      <c r="I136" s="112"/>
      <c r="J136" s="112"/>
    </row>
    <row r="137" spans="1:10" x14ac:dyDescent="0.25">
      <c r="A137" s="112"/>
      <c r="B137" s="112"/>
      <c r="C137" s="112"/>
      <c r="D137" s="112"/>
      <c r="E137" s="112"/>
      <c r="F137" s="112"/>
      <c r="G137" s="112"/>
      <c r="H137" s="112"/>
      <c r="I137" s="112"/>
      <c r="J137" s="112"/>
    </row>
    <row r="138" spans="1:10" x14ac:dyDescent="0.25">
      <c r="A138" s="112"/>
      <c r="B138" s="112"/>
      <c r="C138" s="112"/>
      <c r="D138" s="112"/>
      <c r="E138" s="112"/>
      <c r="F138" s="112"/>
      <c r="G138" s="112"/>
      <c r="H138" s="112"/>
      <c r="I138" s="112"/>
      <c r="J138" s="112"/>
    </row>
    <row r="139" spans="1:10" x14ac:dyDescent="0.25">
      <c r="A139" s="112"/>
      <c r="B139" s="112"/>
      <c r="C139" s="112"/>
      <c r="D139" s="112"/>
      <c r="E139" s="112"/>
      <c r="F139" s="112"/>
      <c r="G139" s="112"/>
      <c r="H139" s="112"/>
      <c r="I139" s="112"/>
      <c r="J139" s="112"/>
    </row>
    <row r="140" spans="1:10" x14ac:dyDescent="0.25">
      <c r="A140" s="112"/>
      <c r="B140" s="112"/>
      <c r="C140" s="112"/>
      <c r="D140" s="112"/>
      <c r="E140" s="112"/>
      <c r="F140" s="112"/>
      <c r="G140" s="112"/>
      <c r="H140" s="112"/>
      <c r="I140" s="112"/>
      <c r="J140" s="112"/>
    </row>
    <row r="141" spans="1:10" x14ac:dyDescent="0.25">
      <c r="A141" s="112"/>
      <c r="B141" s="112"/>
      <c r="C141" s="112"/>
      <c r="D141" s="112"/>
      <c r="E141" s="112"/>
      <c r="F141" s="112"/>
      <c r="G141" s="112"/>
      <c r="H141" s="112"/>
      <c r="I141" s="112"/>
      <c r="J141" s="112"/>
    </row>
    <row r="142" spans="1:10" x14ac:dyDescent="0.25">
      <c r="A142" s="112"/>
      <c r="B142" s="112"/>
      <c r="C142" s="112"/>
      <c r="D142" s="112"/>
      <c r="E142" s="112"/>
      <c r="F142" s="112"/>
      <c r="G142" s="112"/>
      <c r="H142" s="112"/>
      <c r="I142" s="112"/>
      <c r="J142" s="112"/>
    </row>
    <row r="143" spans="1:10" x14ac:dyDescent="0.25">
      <c r="A143" s="112"/>
      <c r="B143" s="112"/>
      <c r="C143" s="112"/>
      <c r="D143" s="112"/>
      <c r="E143" s="112"/>
      <c r="F143" s="112"/>
      <c r="G143" s="112"/>
      <c r="H143" s="112"/>
      <c r="I143" s="112"/>
      <c r="J143" s="112"/>
    </row>
    <row r="144" spans="1:10" x14ac:dyDescent="0.25">
      <c r="A144" s="112"/>
      <c r="B144" s="112"/>
      <c r="C144" s="112"/>
      <c r="D144" s="112"/>
      <c r="E144" s="112"/>
      <c r="F144" s="112"/>
      <c r="G144" s="112"/>
      <c r="H144" s="112"/>
      <c r="I144" s="112"/>
      <c r="J144" s="112"/>
    </row>
    <row r="145" spans="1:10" x14ac:dyDescent="0.25">
      <c r="A145" s="112"/>
      <c r="B145" s="112"/>
      <c r="C145" s="112"/>
      <c r="D145" s="112"/>
      <c r="E145" s="112"/>
      <c r="F145" s="112"/>
      <c r="G145" s="112"/>
      <c r="H145" s="112"/>
      <c r="I145" s="112"/>
      <c r="J145" s="112"/>
    </row>
    <row r="146" spans="1:10" x14ac:dyDescent="0.25">
      <c r="A146" s="112"/>
      <c r="B146" s="112"/>
      <c r="C146" s="112"/>
      <c r="D146" s="112"/>
      <c r="E146" s="112"/>
      <c r="F146" s="112"/>
      <c r="G146" s="112"/>
      <c r="H146" s="112"/>
      <c r="I146" s="112"/>
      <c r="J146" s="112"/>
    </row>
    <row r="147" spans="1:10" x14ac:dyDescent="0.25">
      <c r="A147" s="112"/>
      <c r="B147" s="112"/>
      <c r="C147" s="112"/>
      <c r="D147" s="112"/>
      <c r="E147" s="112"/>
      <c r="F147" s="112"/>
      <c r="G147" s="112"/>
      <c r="H147" s="112"/>
      <c r="I147" s="112"/>
      <c r="J147" s="112"/>
    </row>
    <row r="148" spans="1:10" x14ac:dyDescent="0.25">
      <c r="A148" s="112"/>
      <c r="B148" s="112"/>
      <c r="C148" s="112"/>
      <c r="D148" s="112"/>
      <c r="E148" s="112"/>
      <c r="F148" s="112"/>
      <c r="G148" s="112"/>
      <c r="H148" s="112"/>
      <c r="I148" s="112"/>
      <c r="J148" s="112"/>
    </row>
    <row r="149" spans="1:10" x14ac:dyDescent="0.25">
      <c r="A149" s="112"/>
      <c r="B149" s="112"/>
      <c r="C149" s="112"/>
      <c r="D149" s="112"/>
      <c r="E149" s="112"/>
      <c r="F149" s="112"/>
      <c r="G149" s="112"/>
      <c r="H149" s="112"/>
      <c r="I149" s="112"/>
      <c r="J149" s="112"/>
    </row>
    <row r="150" spans="1:10" x14ac:dyDescent="0.25">
      <c r="A150" s="112"/>
      <c r="B150" s="112"/>
      <c r="C150" s="112"/>
      <c r="D150" s="112"/>
      <c r="E150" s="112"/>
      <c r="F150" s="112"/>
      <c r="G150" s="112"/>
      <c r="H150" s="112"/>
      <c r="I150" s="112"/>
      <c r="J150" s="112"/>
    </row>
    <row r="151" spans="1:10" x14ac:dyDescent="0.25">
      <c r="A151" s="112"/>
      <c r="B151" s="112"/>
      <c r="C151" s="112"/>
      <c r="D151" s="112"/>
      <c r="E151" s="112"/>
      <c r="F151" s="112"/>
      <c r="G151" s="112"/>
      <c r="H151" s="112"/>
      <c r="I151" s="112"/>
      <c r="J151" s="112"/>
    </row>
    <row r="152" spans="1:10" x14ac:dyDescent="0.25">
      <c r="A152" s="112"/>
      <c r="B152" s="112"/>
      <c r="C152" s="112"/>
      <c r="D152" s="112"/>
      <c r="E152" s="112"/>
      <c r="F152" s="112"/>
      <c r="G152" s="112"/>
      <c r="H152" s="112"/>
      <c r="I152" s="112"/>
      <c r="J152" s="112"/>
    </row>
    <row r="153" spans="1:10" x14ac:dyDescent="0.25">
      <c r="A153" s="112"/>
      <c r="B153" s="112"/>
      <c r="C153" s="112"/>
      <c r="D153" s="112"/>
      <c r="E153" s="112"/>
      <c r="F153" s="112"/>
      <c r="G153" s="112"/>
      <c r="H153" s="112"/>
      <c r="I153" s="112"/>
      <c r="J153" s="112"/>
    </row>
    <row r="154" spans="1:10" x14ac:dyDescent="0.25">
      <c r="A154" s="112"/>
      <c r="B154" s="112"/>
      <c r="C154" s="112"/>
      <c r="D154" s="112"/>
      <c r="E154" s="112"/>
      <c r="F154" s="112"/>
      <c r="G154" s="112"/>
      <c r="H154" s="112"/>
      <c r="I154" s="112"/>
      <c r="J154" s="112"/>
    </row>
    <row r="155" spans="1:10" x14ac:dyDescent="0.25">
      <c r="A155" s="112"/>
      <c r="B155" s="112"/>
      <c r="C155" s="112"/>
      <c r="D155" s="112"/>
      <c r="E155" s="112"/>
      <c r="F155" s="112"/>
      <c r="G155" s="112"/>
      <c r="H155" s="112"/>
      <c r="I155" s="112"/>
      <c r="J155" s="112"/>
    </row>
    <row r="156" spans="1:10" x14ac:dyDescent="0.25">
      <c r="A156" s="112"/>
      <c r="B156" s="112"/>
      <c r="C156" s="112"/>
      <c r="D156" s="112"/>
      <c r="E156" s="112"/>
      <c r="F156" s="112"/>
      <c r="G156" s="112"/>
      <c r="H156" s="112"/>
      <c r="I156" s="112"/>
      <c r="J156" s="112"/>
    </row>
    <row r="157" spans="1:10" x14ac:dyDescent="0.25">
      <c r="A157" s="112"/>
      <c r="B157" s="112"/>
      <c r="C157" s="112"/>
      <c r="D157" s="112"/>
      <c r="E157" s="112"/>
      <c r="F157" s="112"/>
      <c r="G157" s="112"/>
      <c r="H157" s="112"/>
      <c r="I157" s="112"/>
      <c r="J157" s="112"/>
    </row>
    <row r="158" spans="1:10" x14ac:dyDescent="0.25">
      <c r="A158" s="112"/>
      <c r="B158" s="112"/>
      <c r="C158" s="112"/>
      <c r="D158" s="112"/>
      <c r="E158" s="112"/>
      <c r="F158" s="112"/>
      <c r="G158" s="112"/>
      <c r="H158" s="112"/>
      <c r="I158" s="112"/>
      <c r="J158" s="112"/>
    </row>
    <row r="159" spans="1:10" x14ac:dyDescent="0.25">
      <c r="A159" s="112"/>
      <c r="B159" s="112"/>
      <c r="C159" s="112"/>
      <c r="D159" s="112"/>
      <c r="E159" s="112"/>
      <c r="F159" s="112"/>
      <c r="G159" s="112"/>
      <c r="H159" s="112"/>
      <c r="I159" s="112"/>
      <c r="J159" s="112"/>
    </row>
    <row r="160" spans="1:10" x14ac:dyDescent="0.25">
      <c r="A160" s="112"/>
      <c r="B160" s="112"/>
      <c r="C160" s="112"/>
      <c r="D160" s="112"/>
      <c r="E160" s="112"/>
      <c r="F160" s="112"/>
      <c r="G160" s="112"/>
      <c r="H160" s="112"/>
      <c r="I160" s="112"/>
      <c r="J160" s="112"/>
    </row>
  </sheetData>
  <sheetProtection algorithmName="SHA-512" hashValue="/yu++x1sK4pq/9e6O8BniNZqM2ppnUTUJrug/54r5RzoBY3BWa0wOsFppLi6LM0ZkzEhWbE8+ivsKQSRGK2FQg==" saltValue="KICCkXzcyKD6tqIAxwMM6Q==" spinCount="100000" sheet="1" objects="1" scenarios="1"/>
  <mergeCells count="3">
    <mergeCell ref="B3:I3"/>
    <mergeCell ref="A90:J91"/>
    <mergeCell ref="A89:D89"/>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0"/>
  <sheetViews>
    <sheetView topLeftCell="A93" zoomScaleNormal="100" workbookViewId="0">
      <selection activeCell="C104" sqref="C104"/>
    </sheetView>
  </sheetViews>
  <sheetFormatPr defaultRowHeight="15" x14ac:dyDescent="0.25"/>
  <cols>
    <col min="1" max="1" width="10.5703125" customWidth="1"/>
    <col min="2" max="2" width="62.7109375" customWidth="1"/>
    <col min="3" max="3" width="11.140625" bestFit="1" customWidth="1"/>
    <col min="4" max="4" width="10" customWidth="1"/>
    <col min="5" max="5" width="12" customWidth="1"/>
    <col min="6" max="6" width="15" customWidth="1"/>
    <col min="7" max="8" width="17" customWidth="1"/>
    <col min="9" max="9" width="13.28515625" customWidth="1"/>
    <col min="10" max="10" width="14.140625" customWidth="1"/>
  </cols>
  <sheetData>
    <row r="1" spans="1:10" ht="20.25" x14ac:dyDescent="0.3">
      <c r="A1" s="173" t="s">
        <v>116</v>
      </c>
      <c r="B1" s="112"/>
      <c r="C1" s="112"/>
      <c r="D1" s="112"/>
      <c r="E1" s="112"/>
      <c r="F1" s="112"/>
      <c r="G1" s="112"/>
      <c r="H1" s="112"/>
      <c r="I1" s="112"/>
    </row>
    <row r="2" spans="1:10" ht="15.75" thickBot="1" x14ac:dyDescent="0.3">
      <c r="A2" s="112"/>
      <c r="B2" s="112"/>
      <c r="C2" s="112"/>
      <c r="D2" s="112"/>
      <c r="E2" s="112"/>
      <c r="F2" s="112"/>
      <c r="G2" s="112"/>
      <c r="H2" s="112"/>
      <c r="I2" s="112"/>
    </row>
    <row r="3" spans="1:10" ht="15.75" thickBot="1" x14ac:dyDescent="0.3">
      <c r="A3" s="200"/>
      <c r="B3" s="393" t="s">
        <v>54</v>
      </c>
      <c r="C3" s="394"/>
      <c r="D3" s="394"/>
      <c r="E3" s="394"/>
      <c r="F3" s="394"/>
      <c r="G3" s="394"/>
      <c r="H3" s="394"/>
      <c r="I3" s="394"/>
      <c r="J3" s="203"/>
    </row>
    <row r="4" spans="1:10" ht="54" customHeight="1" thickBot="1" x14ac:dyDescent="0.3">
      <c r="A4" s="93" t="s">
        <v>0</v>
      </c>
      <c r="B4" s="94" t="s">
        <v>7</v>
      </c>
      <c r="C4" s="95" t="s">
        <v>2</v>
      </c>
      <c r="D4" s="94" t="s">
        <v>5</v>
      </c>
      <c r="E4" s="95" t="s">
        <v>6</v>
      </c>
      <c r="F4" s="96" t="s">
        <v>7</v>
      </c>
      <c r="G4" s="96" t="s">
        <v>10</v>
      </c>
      <c r="H4" s="149"/>
      <c r="I4" s="227" t="s">
        <v>63</v>
      </c>
      <c r="J4" s="110" t="s">
        <v>64</v>
      </c>
    </row>
    <row r="5" spans="1:10" ht="17.25" customHeight="1" thickBot="1" x14ac:dyDescent="0.3">
      <c r="A5" s="38" t="s">
        <v>34</v>
      </c>
      <c r="B5" s="35"/>
      <c r="C5" s="36"/>
      <c r="D5" s="35"/>
      <c r="E5" s="36"/>
      <c r="F5" s="39"/>
      <c r="G5" s="39"/>
      <c r="H5" s="154"/>
      <c r="I5" s="36"/>
      <c r="J5" s="37"/>
    </row>
    <row r="6" spans="1:10" x14ac:dyDescent="0.25">
      <c r="A6" s="12">
        <v>1</v>
      </c>
      <c r="B6" s="48" t="s">
        <v>32</v>
      </c>
      <c r="C6" s="13" t="s">
        <v>4</v>
      </c>
      <c r="D6" s="241"/>
      <c r="E6" s="242"/>
      <c r="F6" s="242"/>
      <c r="G6" s="292"/>
      <c r="H6" s="100"/>
      <c r="I6" s="256">
        <v>0.51</v>
      </c>
      <c r="J6" s="230">
        <f>G6*I6</f>
        <v>0</v>
      </c>
    </row>
    <row r="7" spans="1:10" x14ac:dyDescent="0.25">
      <c r="A7" s="92"/>
      <c r="B7" s="47" t="s">
        <v>75</v>
      </c>
      <c r="C7" s="14"/>
      <c r="D7" s="15"/>
      <c r="E7" s="15"/>
      <c r="F7" s="16"/>
      <c r="G7" s="17"/>
      <c r="H7" s="175"/>
      <c r="I7" s="175"/>
      <c r="J7" s="179"/>
    </row>
    <row r="8" spans="1:10" x14ac:dyDescent="0.25">
      <c r="A8" s="92"/>
      <c r="B8" s="47" t="s">
        <v>76</v>
      </c>
      <c r="C8" s="14"/>
      <c r="D8" s="15"/>
      <c r="E8" s="15"/>
      <c r="F8" s="16"/>
      <c r="G8" s="17"/>
      <c r="H8" s="70"/>
      <c r="I8" s="70"/>
      <c r="J8" s="177"/>
    </row>
    <row r="9" spans="1:10" x14ac:dyDescent="0.25">
      <c r="A9" s="92"/>
      <c r="B9" s="47" t="s">
        <v>46</v>
      </c>
      <c r="C9" s="14"/>
      <c r="D9" s="15"/>
      <c r="E9" s="15"/>
      <c r="F9" s="16"/>
      <c r="G9" s="17"/>
      <c r="H9" s="70"/>
      <c r="I9" s="70"/>
      <c r="J9" s="177"/>
    </row>
    <row r="10" spans="1:10" ht="15.75" thickBot="1" x14ac:dyDescent="0.3">
      <c r="A10" s="92"/>
      <c r="B10" s="47" t="s">
        <v>22</v>
      </c>
      <c r="C10" s="14"/>
      <c r="D10" s="15"/>
      <c r="E10" s="15"/>
      <c r="F10" s="16"/>
      <c r="G10" s="17"/>
      <c r="H10" s="70"/>
      <c r="I10" s="88"/>
      <c r="J10" s="178"/>
    </row>
    <row r="11" spans="1:10" ht="15.75" thickBot="1" x14ac:dyDescent="0.3">
      <c r="A11" s="34" t="s">
        <v>31</v>
      </c>
      <c r="B11" s="35"/>
      <c r="C11" s="36"/>
      <c r="D11" s="36"/>
      <c r="E11" s="36"/>
      <c r="F11" s="35"/>
      <c r="G11" s="36"/>
      <c r="H11" s="153"/>
      <c r="I11" s="111"/>
      <c r="J11" s="37"/>
    </row>
    <row r="12" spans="1:10" x14ac:dyDescent="0.25">
      <c r="A12" s="92">
        <v>2</v>
      </c>
      <c r="B12" s="163" t="s">
        <v>70</v>
      </c>
      <c r="C12" s="14" t="s">
        <v>4</v>
      </c>
      <c r="D12" s="241"/>
      <c r="E12" s="242"/>
      <c r="F12" s="242"/>
      <c r="G12" s="292"/>
      <c r="H12" s="70"/>
      <c r="I12" s="257">
        <v>0.08</v>
      </c>
      <c r="J12" s="230">
        <f t="shared" ref="J12:J24" si="0">G12*I12</f>
        <v>0</v>
      </c>
    </row>
    <row r="13" spans="1:10" x14ac:dyDescent="0.25">
      <c r="A13" s="56">
        <v>3</v>
      </c>
      <c r="B13" s="19" t="s">
        <v>48</v>
      </c>
      <c r="C13" s="3" t="s">
        <v>4</v>
      </c>
      <c r="D13" s="241"/>
      <c r="E13" s="242"/>
      <c r="F13" s="242"/>
      <c r="G13" s="292"/>
      <c r="H13" s="103"/>
      <c r="I13" s="258">
        <v>0.01</v>
      </c>
      <c r="J13" s="231">
        <f t="shared" si="0"/>
        <v>0</v>
      </c>
    </row>
    <row r="14" spans="1:10" x14ac:dyDescent="0.25">
      <c r="A14" s="2">
        <v>4</v>
      </c>
      <c r="B14" s="6" t="s">
        <v>11</v>
      </c>
      <c r="C14" s="4" t="s">
        <v>12</v>
      </c>
      <c r="D14" s="241"/>
      <c r="E14" s="242"/>
      <c r="F14" s="242"/>
      <c r="G14" s="292"/>
      <c r="H14" s="71"/>
      <c r="I14" s="259">
        <v>0.01</v>
      </c>
      <c r="J14" s="231">
        <f>G14*I14</f>
        <v>0</v>
      </c>
    </row>
    <row r="15" spans="1:10" x14ac:dyDescent="0.25">
      <c r="A15" s="2">
        <v>5</v>
      </c>
      <c r="B15" s="6" t="s">
        <v>13</v>
      </c>
      <c r="C15" s="4" t="s">
        <v>12</v>
      </c>
      <c r="D15" s="241"/>
      <c r="E15" s="242"/>
      <c r="F15" s="242"/>
      <c r="G15" s="292"/>
      <c r="H15" s="71"/>
      <c r="I15" s="259">
        <v>0.01</v>
      </c>
      <c r="J15" s="232">
        <f t="shared" si="0"/>
        <v>0</v>
      </c>
    </row>
    <row r="16" spans="1:10" x14ac:dyDescent="0.25">
      <c r="A16" s="2">
        <v>6</v>
      </c>
      <c r="B16" s="5" t="s">
        <v>14</v>
      </c>
      <c r="C16" s="4" t="s">
        <v>12</v>
      </c>
      <c r="D16" s="241"/>
      <c r="E16" s="242"/>
      <c r="F16" s="242"/>
      <c r="G16" s="292"/>
      <c r="H16" s="71"/>
      <c r="I16" s="259">
        <v>0.05</v>
      </c>
      <c r="J16" s="231">
        <f t="shared" si="0"/>
        <v>0</v>
      </c>
    </row>
    <row r="17" spans="1:10" x14ac:dyDescent="0.25">
      <c r="A17" s="2">
        <v>7</v>
      </c>
      <c r="B17" s="5" t="s">
        <v>15</v>
      </c>
      <c r="C17" s="4" t="s">
        <v>12</v>
      </c>
      <c r="D17" s="241"/>
      <c r="E17" s="242"/>
      <c r="F17" s="242"/>
      <c r="G17" s="292"/>
      <c r="H17" s="71"/>
      <c r="I17" s="259">
        <v>0.01</v>
      </c>
      <c r="J17" s="232">
        <f t="shared" si="0"/>
        <v>0</v>
      </c>
    </row>
    <row r="18" spans="1:10" ht="30" x14ac:dyDescent="0.25">
      <c r="A18" s="2">
        <v>8</v>
      </c>
      <c r="B18" s="6" t="s">
        <v>16</v>
      </c>
      <c r="C18" s="4" t="s">
        <v>12</v>
      </c>
      <c r="D18" s="241"/>
      <c r="E18" s="242"/>
      <c r="F18" s="242"/>
      <c r="G18" s="292"/>
      <c r="H18" s="71"/>
      <c r="I18" s="259">
        <v>0.01</v>
      </c>
      <c r="J18" s="231">
        <f t="shared" si="0"/>
        <v>0</v>
      </c>
    </row>
    <row r="19" spans="1:10" x14ac:dyDescent="0.25">
      <c r="A19" s="2">
        <v>9</v>
      </c>
      <c r="B19" s="6" t="s">
        <v>77</v>
      </c>
      <c r="C19" s="4" t="s">
        <v>12</v>
      </c>
      <c r="D19" s="241"/>
      <c r="E19" s="242"/>
      <c r="F19" s="242"/>
      <c r="G19" s="292"/>
      <c r="H19" s="71"/>
      <c r="I19" s="259">
        <v>0.26</v>
      </c>
      <c r="J19" s="232">
        <f t="shared" si="0"/>
        <v>0</v>
      </c>
    </row>
    <row r="20" spans="1:10" x14ac:dyDescent="0.25">
      <c r="A20" s="21">
        <v>10</v>
      </c>
      <c r="B20" s="10" t="s">
        <v>17</v>
      </c>
      <c r="C20" s="4" t="s">
        <v>12</v>
      </c>
      <c r="D20" s="241"/>
      <c r="E20" s="242"/>
      <c r="F20" s="242"/>
      <c r="G20" s="292"/>
      <c r="H20" s="70"/>
      <c r="I20" s="260">
        <v>0.01</v>
      </c>
      <c r="J20" s="231">
        <f t="shared" si="0"/>
        <v>0</v>
      </c>
    </row>
    <row r="21" spans="1:10" x14ac:dyDescent="0.25">
      <c r="A21" s="7">
        <v>11</v>
      </c>
      <c r="B21" s="6" t="s">
        <v>18</v>
      </c>
      <c r="C21" s="4" t="s">
        <v>12</v>
      </c>
      <c r="D21" s="241"/>
      <c r="E21" s="242"/>
      <c r="F21" s="242"/>
      <c r="G21" s="292"/>
      <c r="H21" s="71"/>
      <c r="I21" s="259">
        <v>0.01</v>
      </c>
      <c r="J21" s="232">
        <f t="shared" si="0"/>
        <v>0</v>
      </c>
    </row>
    <row r="22" spans="1:10" x14ac:dyDescent="0.25">
      <c r="A22" s="21">
        <v>12</v>
      </c>
      <c r="B22" s="22" t="s">
        <v>19</v>
      </c>
      <c r="C22" s="4" t="s">
        <v>12</v>
      </c>
      <c r="D22" s="241"/>
      <c r="E22" s="242"/>
      <c r="F22" s="242"/>
      <c r="G22" s="292"/>
      <c r="H22" s="70"/>
      <c r="I22" s="260">
        <v>0.01</v>
      </c>
      <c r="J22" s="231">
        <f t="shared" si="0"/>
        <v>0</v>
      </c>
    </row>
    <row r="23" spans="1:10" x14ac:dyDescent="0.25">
      <c r="A23" s="7">
        <v>13</v>
      </c>
      <c r="B23" s="6" t="s">
        <v>20</v>
      </c>
      <c r="C23" s="4" t="s">
        <v>12</v>
      </c>
      <c r="D23" s="241"/>
      <c r="E23" s="242"/>
      <c r="F23" s="242"/>
      <c r="G23" s="292"/>
      <c r="H23" s="71"/>
      <c r="I23" s="259">
        <v>0.01</v>
      </c>
      <c r="J23" s="232">
        <f t="shared" si="0"/>
        <v>0</v>
      </c>
    </row>
    <row r="24" spans="1:10" ht="15.75" thickBot="1" x14ac:dyDescent="0.3">
      <c r="A24" s="164">
        <v>14</v>
      </c>
      <c r="B24" s="165" t="s">
        <v>21</v>
      </c>
      <c r="C24" s="166" t="s">
        <v>4</v>
      </c>
      <c r="D24" s="241"/>
      <c r="E24" s="242"/>
      <c r="F24" s="242"/>
      <c r="G24" s="292"/>
      <c r="H24" s="88"/>
      <c r="I24" s="261">
        <v>0.01</v>
      </c>
      <c r="J24" s="233">
        <f t="shared" si="0"/>
        <v>0</v>
      </c>
    </row>
    <row r="25" spans="1:10" ht="15.75" thickBot="1" x14ac:dyDescent="0.3">
      <c r="A25" s="40"/>
      <c r="B25" s="60"/>
      <c r="C25" s="36"/>
      <c r="D25" s="36"/>
      <c r="E25" s="36"/>
      <c r="F25" s="35"/>
      <c r="G25" s="36"/>
      <c r="H25" s="153"/>
      <c r="I25" s="270">
        <f>SUM(I6:I24)</f>
        <v>1</v>
      </c>
      <c r="J25" s="37"/>
    </row>
    <row r="26" spans="1:10" ht="30" x14ac:dyDescent="0.25">
      <c r="A26" s="78"/>
      <c r="B26" s="104" t="s">
        <v>71</v>
      </c>
      <c r="C26" s="105"/>
      <c r="D26" s="81"/>
      <c r="E26" s="106"/>
      <c r="F26" s="107"/>
      <c r="G26" s="82"/>
      <c r="H26" s="106"/>
      <c r="I26" s="156"/>
      <c r="J26" s="237">
        <f>J6+J12+J13+J14+J15+J16+J17+J18+J19+J20+J21+J22+J23+J24</f>
        <v>0</v>
      </c>
    </row>
    <row r="27" spans="1:10" ht="30" x14ac:dyDescent="0.25">
      <c r="A27" s="85"/>
      <c r="B27" s="101" t="s">
        <v>58</v>
      </c>
      <c r="C27" s="102"/>
      <c r="D27" s="71"/>
      <c r="E27" s="74"/>
      <c r="F27" s="103"/>
      <c r="G27" s="77"/>
      <c r="H27" s="74"/>
      <c r="I27" s="155"/>
      <c r="J27" s="113">
        <v>0.4</v>
      </c>
    </row>
    <row r="28" spans="1:10" ht="30.75" thickBot="1" x14ac:dyDescent="0.3">
      <c r="A28" s="86"/>
      <c r="B28" s="59" t="s">
        <v>59</v>
      </c>
      <c r="C28" s="108"/>
      <c r="D28" s="88"/>
      <c r="E28" s="68"/>
      <c r="F28" s="109"/>
      <c r="G28" s="89"/>
      <c r="H28" s="68"/>
      <c r="I28" s="157"/>
      <c r="J28" s="312">
        <f>J26*J27</f>
        <v>0</v>
      </c>
    </row>
    <row r="29" spans="1:10" ht="15.75" thickBot="1" x14ac:dyDescent="0.3">
      <c r="A29" s="18"/>
      <c r="B29" s="20"/>
      <c r="C29" s="18"/>
      <c r="D29" s="23"/>
      <c r="E29" s="23"/>
      <c r="F29" s="24"/>
      <c r="G29" s="23"/>
      <c r="H29" s="23"/>
      <c r="I29" s="49"/>
      <c r="J29" s="114"/>
    </row>
    <row r="30" spans="1:10" ht="15.75" thickBot="1" x14ac:dyDescent="0.3">
      <c r="A30" s="200"/>
      <c r="B30" s="201" t="s">
        <v>57</v>
      </c>
      <c r="C30" s="202"/>
      <c r="D30" s="202"/>
      <c r="E30" s="202"/>
      <c r="F30" s="202"/>
      <c r="G30" s="202"/>
      <c r="H30" s="202"/>
      <c r="I30" s="202"/>
      <c r="J30" s="203"/>
    </row>
    <row r="31" spans="1:10" ht="45.75" thickBot="1" x14ac:dyDescent="0.3">
      <c r="A31" s="25" t="s">
        <v>0</v>
      </c>
      <c r="B31" s="26" t="s">
        <v>7</v>
      </c>
      <c r="C31" s="27" t="s">
        <v>2</v>
      </c>
      <c r="D31" s="26" t="s">
        <v>5</v>
      </c>
      <c r="E31" s="27" t="s">
        <v>6</v>
      </c>
      <c r="F31" s="28" t="s">
        <v>7</v>
      </c>
      <c r="G31" s="28" t="s">
        <v>10</v>
      </c>
      <c r="H31" s="150"/>
      <c r="I31" s="228" t="s">
        <v>65</v>
      </c>
      <c r="J31" s="229" t="s">
        <v>74</v>
      </c>
    </row>
    <row r="32" spans="1:10" ht="15.75" thickBot="1" x14ac:dyDescent="0.3">
      <c r="A32" s="38" t="s">
        <v>33</v>
      </c>
      <c r="B32" s="35"/>
      <c r="C32" s="36"/>
      <c r="D32" s="35"/>
      <c r="E32" s="36"/>
      <c r="F32" s="39"/>
      <c r="G32" s="39"/>
      <c r="H32" s="154"/>
      <c r="I32" s="36"/>
      <c r="J32" s="37"/>
    </row>
    <row r="33" spans="1:10" x14ac:dyDescent="0.25">
      <c r="A33" s="92">
        <v>15</v>
      </c>
      <c r="B33" s="123" t="s">
        <v>145</v>
      </c>
      <c r="C33" s="14" t="s">
        <v>4</v>
      </c>
      <c r="D33" s="241"/>
      <c r="E33" s="242"/>
      <c r="F33" s="242"/>
      <c r="G33" s="292"/>
      <c r="H33" s="98"/>
      <c r="I33" s="262">
        <v>0.02</v>
      </c>
      <c r="J33" s="313">
        <f>G33*I33</f>
        <v>0</v>
      </c>
    </row>
    <row r="34" spans="1:10" x14ac:dyDescent="0.25">
      <c r="A34" s="2">
        <v>16</v>
      </c>
      <c r="B34" s="3" t="s">
        <v>146</v>
      </c>
      <c r="C34" s="4" t="s">
        <v>4</v>
      </c>
      <c r="D34" s="241"/>
      <c r="E34" s="242"/>
      <c r="F34" s="242"/>
      <c r="G34" s="292"/>
      <c r="H34" s="102"/>
      <c r="I34" s="263">
        <v>0.18</v>
      </c>
      <c r="J34" s="314">
        <f>G34*I34</f>
        <v>0</v>
      </c>
    </row>
    <row r="35" spans="1:10" ht="15.75" thickBot="1" x14ac:dyDescent="0.3">
      <c r="A35" s="92">
        <v>17</v>
      </c>
      <c r="B35" s="123" t="s">
        <v>147</v>
      </c>
      <c r="C35" s="14" t="s">
        <v>4</v>
      </c>
      <c r="D35" s="241"/>
      <c r="E35" s="242"/>
      <c r="F35" s="242"/>
      <c r="G35" s="292"/>
      <c r="H35" s="98"/>
      <c r="I35" s="262">
        <v>0.01</v>
      </c>
      <c r="J35" s="315">
        <f>G35*I35</f>
        <v>0</v>
      </c>
    </row>
    <row r="36" spans="1:10" ht="15.75" thickBot="1" x14ac:dyDescent="0.3">
      <c r="A36" s="34" t="s">
        <v>31</v>
      </c>
      <c r="B36" s="35"/>
      <c r="C36" s="36"/>
      <c r="D36" s="36"/>
      <c r="E36" s="36"/>
      <c r="F36" s="35"/>
      <c r="G36" s="36"/>
      <c r="H36" s="153"/>
      <c r="I36" s="264"/>
      <c r="J36" s="134"/>
    </row>
    <row r="37" spans="1:10" x14ac:dyDescent="0.25">
      <c r="A37" s="326">
        <v>18</v>
      </c>
      <c r="B37" s="4" t="s">
        <v>140</v>
      </c>
      <c r="C37" s="327" t="s">
        <v>69</v>
      </c>
      <c r="D37" s="328"/>
      <c r="E37" s="329"/>
      <c r="F37" s="329"/>
      <c r="G37" s="330"/>
      <c r="H37" s="106"/>
      <c r="I37" s="331">
        <v>0.01</v>
      </c>
      <c r="J37" s="332">
        <f t="shared" ref="J37:J46" si="1">G37*I37</f>
        <v>0</v>
      </c>
    </row>
    <row r="38" spans="1:10" x14ac:dyDescent="0.25">
      <c r="A38" s="54">
        <v>19</v>
      </c>
      <c r="B38" s="8" t="s">
        <v>141</v>
      </c>
      <c r="C38" s="51" t="s">
        <v>4</v>
      </c>
      <c r="D38" s="241"/>
      <c r="E38" s="242"/>
      <c r="F38" s="242"/>
      <c r="G38" s="292"/>
      <c r="H38" s="74"/>
      <c r="I38" s="266">
        <v>0.55000000000000004</v>
      </c>
      <c r="J38" s="317">
        <f t="shared" si="1"/>
        <v>0</v>
      </c>
    </row>
    <row r="39" spans="1:10" x14ac:dyDescent="0.25">
      <c r="A39" s="55">
        <v>20</v>
      </c>
      <c r="B39" s="180" t="s">
        <v>50</v>
      </c>
      <c r="C39" s="51" t="s">
        <v>3</v>
      </c>
      <c r="D39" s="241"/>
      <c r="E39" s="242"/>
      <c r="F39" s="242"/>
      <c r="G39" s="292"/>
      <c r="H39" s="98"/>
      <c r="I39" s="267">
        <v>0.05</v>
      </c>
      <c r="J39" s="318">
        <f t="shared" si="1"/>
        <v>0</v>
      </c>
    </row>
    <row r="40" spans="1:10" x14ac:dyDescent="0.25">
      <c r="A40" s="54">
        <v>21</v>
      </c>
      <c r="B40" s="180" t="s">
        <v>49</v>
      </c>
      <c r="C40" s="51" t="s">
        <v>3</v>
      </c>
      <c r="D40" s="241"/>
      <c r="E40" s="242"/>
      <c r="F40" s="242"/>
      <c r="G40" s="292"/>
      <c r="H40" s="102"/>
      <c r="I40" s="268">
        <v>0.01</v>
      </c>
      <c r="J40" s="314">
        <f t="shared" si="1"/>
        <v>0</v>
      </c>
    </row>
    <row r="41" spans="1:10" x14ac:dyDescent="0.25">
      <c r="A41" s="55">
        <v>22</v>
      </c>
      <c r="B41" s="180" t="s">
        <v>22</v>
      </c>
      <c r="C41" s="51" t="s">
        <v>4</v>
      </c>
      <c r="D41" s="241"/>
      <c r="E41" s="242"/>
      <c r="F41" s="242"/>
      <c r="G41" s="292"/>
      <c r="H41" s="71"/>
      <c r="I41" s="268">
        <v>0.1</v>
      </c>
      <c r="J41" s="306">
        <f t="shared" si="1"/>
        <v>0</v>
      </c>
    </row>
    <row r="42" spans="1:10" x14ac:dyDescent="0.25">
      <c r="A42" s="54">
        <v>23</v>
      </c>
      <c r="B42" s="180" t="s">
        <v>51</v>
      </c>
      <c r="C42" s="51" t="s">
        <v>4</v>
      </c>
      <c r="D42" s="241"/>
      <c r="E42" s="242"/>
      <c r="F42" s="242"/>
      <c r="G42" s="292"/>
      <c r="H42" s="71"/>
      <c r="I42" s="268">
        <v>0.03</v>
      </c>
      <c r="J42" s="306">
        <f t="shared" si="1"/>
        <v>0</v>
      </c>
    </row>
    <row r="43" spans="1:10" x14ac:dyDescent="0.25">
      <c r="A43" s="55">
        <v>24</v>
      </c>
      <c r="B43" s="180" t="s">
        <v>78</v>
      </c>
      <c r="C43" s="51" t="s">
        <v>4</v>
      </c>
      <c r="D43" s="241"/>
      <c r="E43" s="242"/>
      <c r="F43" s="242"/>
      <c r="G43" s="292"/>
      <c r="H43" s="71"/>
      <c r="I43" s="268">
        <v>0.01</v>
      </c>
      <c r="J43" s="333">
        <f>G43*I43</f>
        <v>0</v>
      </c>
    </row>
    <row r="44" spans="1:10" x14ac:dyDescent="0.25">
      <c r="A44" s="54">
        <v>25</v>
      </c>
      <c r="B44" s="6" t="s">
        <v>19</v>
      </c>
      <c r="C44" s="51" t="s">
        <v>3</v>
      </c>
      <c r="D44" s="241"/>
      <c r="E44" s="242"/>
      <c r="F44" s="242"/>
      <c r="G44" s="292"/>
      <c r="H44" s="71"/>
      <c r="I44" s="268">
        <v>0.01</v>
      </c>
      <c r="J44" s="333">
        <f>G44*I44</f>
        <v>0</v>
      </c>
    </row>
    <row r="45" spans="1:10" x14ac:dyDescent="0.25">
      <c r="A45" s="55">
        <v>26</v>
      </c>
      <c r="B45" s="180" t="s">
        <v>52</v>
      </c>
      <c r="C45" s="51" t="s">
        <v>3</v>
      </c>
      <c r="D45" s="241"/>
      <c r="E45" s="242"/>
      <c r="F45" s="242"/>
      <c r="G45" s="292"/>
      <c r="H45" s="71"/>
      <c r="I45" s="268">
        <v>0.01</v>
      </c>
      <c r="J45" s="333">
        <f t="shared" si="1"/>
        <v>0</v>
      </c>
    </row>
    <row r="46" spans="1:10" ht="15.75" thickBot="1" x14ac:dyDescent="0.3">
      <c r="A46" s="334">
        <v>27</v>
      </c>
      <c r="B46" s="161" t="s">
        <v>53</v>
      </c>
      <c r="C46" s="162" t="s">
        <v>3</v>
      </c>
      <c r="D46" s="335"/>
      <c r="E46" s="243"/>
      <c r="F46" s="243"/>
      <c r="G46" s="336"/>
      <c r="H46" s="152"/>
      <c r="I46" s="269">
        <v>0.01</v>
      </c>
      <c r="J46" s="319">
        <f t="shared" si="1"/>
        <v>0</v>
      </c>
    </row>
    <row r="47" spans="1:10" ht="15.75" thickBot="1" x14ac:dyDescent="0.3">
      <c r="A47" s="40"/>
      <c r="B47" s="35"/>
      <c r="C47" s="195"/>
      <c r="D47" s="36"/>
      <c r="E47" s="195"/>
      <c r="F47" s="198"/>
      <c r="G47" s="36"/>
      <c r="H47" s="153"/>
      <c r="I47" s="270">
        <f>SUM(I33:I46)</f>
        <v>1</v>
      </c>
      <c r="J47" s="131"/>
    </row>
    <row r="48" spans="1:10" ht="30" x14ac:dyDescent="0.25">
      <c r="A48" s="124"/>
      <c r="B48" s="46" t="s">
        <v>72</v>
      </c>
      <c r="C48" s="98"/>
      <c r="D48" s="70"/>
      <c r="E48" s="99"/>
      <c r="F48" s="67"/>
      <c r="G48" s="98"/>
      <c r="H48" s="98"/>
      <c r="I48" s="70"/>
      <c r="J48" s="313">
        <f>SUM(J37:J46)+SUM(J33:J35)</f>
        <v>0</v>
      </c>
    </row>
    <row r="49" spans="1:10" ht="30" x14ac:dyDescent="0.25">
      <c r="A49" s="85"/>
      <c r="B49" s="160" t="s">
        <v>61</v>
      </c>
      <c r="C49" s="102"/>
      <c r="D49" s="71"/>
      <c r="E49" s="77"/>
      <c r="F49" s="75"/>
      <c r="G49" s="102"/>
      <c r="H49" s="102"/>
      <c r="I49" s="71"/>
      <c r="J49" s="117">
        <v>0.3</v>
      </c>
    </row>
    <row r="50" spans="1:10" ht="30.75" thickBot="1" x14ac:dyDescent="0.3">
      <c r="A50" s="86"/>
      <c r="B50" s="159" t="s">
        <v>62</v>
      </c>
      <c r="C50" s="108"/>
      <c r="D50" s="88"/>
      <c r="E50" s="89"/>
      <c r="F50" s="69"/>
      <c r="G50" s="108"/>
      <c r="H50" s="108"/>
      <c r="I50" s="88"/>
      <c r="J50" s="310">
        <f>J48*J49</f>
        <v>0</v>
      </c>
    </row>
    <row r="51" spans="1:10" ht="15.75" thickBot="1" x14ac:dyDescent="0.3">
      <c r="A51" s="217"/>
      <c r="B51" s="217"/>
      <c r="C51" s="217"/>
      <c r="D51" s="217"/>
      <c r="E51" s="217"/>
      <c r="F51" s="217"/>
      <c r="G51" s="217"/>
      <c r="H51" s="217"/>
      <c r="I51" s="217"/>
      <c r="J51" s="217"/>
    </row>
    <row r="52" spans="1:10" ht="15.75" thickBot="1" x14ac:dyDescent="0.3">
      <c r="A52" s="204"/>
      <c r="B52" s="202" t="s">
        <v>79</v>
      </c>
      <c r="C52" s="202"/>
      <c r="D52" s="202"/>
      <c r="E52" s="202"/>
      <c r="F52" s="202"/>
      <c r="G52" s="202"/>
      <c r="H52" s="202"/>
      <c r="I52" s="202"/>
      <c r="J52" s="203"/>
    </row>
    <row r="53" spans="1:10" ht="45" x14ac:dyDescent="0.25">
      <c r="A53" s="30" t="s">
        <v>0</v>
      </c>
      <c r="B53" s="31" t="s">
        <v>1</v>
      </c>
      <c r="C53" s="32" t="s">
        <v>2</v>
      </c>
      <c r="D53" s="31" t="s">
        <v>5</v>
      </c>
      <c r="E53" s="32" t="s">
        <v>6</v>
      </c>
      <c r="F53" s="33" t="s">
        <v>7</v>
      </c>
      <c r="G53" s="33" t="s">
        <v>10</v>
      </c>
      <c r="H53" s="151"/>
      <c r="I53" s="234" t="s">
        <v>65</v>
      </c>
      <c r="J53" s="235" t="s">
        <v>74</v>
      </c>
    </row>
    <row r="54" spans="1:10" x14ac:dyDescent="0.25">
      <c r="A54" s="12">
        <v>28</v>
      </c>
      <c r="B54" s="91" t="s">
        <v>45</v>
      </c>
      <c r="C54" s="91" t="s">
        <v>4</v>
      </c>
      <c r="D54" s="241"/>
      <c r="E54" s="242"/>
      <c r="F54" s="242"/>
      <c r="G54" s="292"/>
      <c r="H54" s="100"/>
      <c r="I54" s="256">
        <v>0.62</v>
      </c>
      <c r="J54" s="230">
        <f t="shared" ref="J54:J63" si="2">G54*I54</f>
        <v>0</v>
      </c>
    </row>
    <row r="55" spans="1:10" x14ac:dyDescent="0.25">
      <c r="A55" s="2">
        <v>29</v>
      </c>
      <c r="B55" s="6" t="s">
        <v>36</v>
      </c>
      <c r="C55" s="6" t="s">
        <v>4</v>
      </c>
      <c r="D55" s="241"/>
      <c r="E55" s="242"/>
      <c r="F55" s="242"/>
      <c r="G55" s="292"/>
      <c r="H55" s="102"/>
      <c r="I55" s="271">
        <v>0.17</v>
      </c>
      <c r="J55" s="305">
        <f t="shared" si="2"/>
        <v>0</v>
      </c>
    </row>
    <row r="56" spans="1:10" x14ac:dyDescent="0.25">
      <c r="A56" s="12">
        <v>30</v>
      </c>
      <c r="B56" s="6" t="s">
        <v>37</v>
      </c>
      <c r="C56" s="6" t="s">
        <v>4</v>
      </c>
      <c r="D56" s="241"/>
      <c r="E56" s="242"/>
      <c r="F56" s="242"/>
      <c r="G56" s="292"/>
      <c r="H56" s="102"/>
      <c r="I56" s="271">
        <v>0.01</v>
      </c>
      <c r="J56" s="230">
        <f t="shared" si="2"/>
        <v>0</v>
      </c>
    </row>
    <row r="57" spans="1:10" x14ac:dyDescent="0.25">
      <c r="A57" s="2">
        <v>31</v>
      </c>
      <c r="B57" s="6" t="s">
        <v>38</v>
      </c>
      <c r="C57" s="6" t="s">
        <v>4</v>
      </c>
      <c r="D57" s="241"/>
      <c r="E57" s="242"/>
      <c r="F57" s="242"/>
      <c r="G57" s="292"/>
      <c r="H57" s="102"/>
      <c r="I57" s="271">
        <v>0.01</v>
      </c>
      <c r="J57" s="306">
        <f t="shared" si="2"/>
        <v>0</v>
      </c>
    </row>
    <row r="58" spans="1:10" x14ac:dyDescent="0.25">
      <c r="A58" s="12">
        <v>32</v>
      </c>
      <c r="B58" s="6" t="s">
        <v>80</v>
      </c>
      <c r="C58" s="6" t="s">
        <v>4</v>
      </c>
      <c r="D58" s="241"/>
      <c r="E58" s="242"/>
      <c r="F58" s="242"/>
      <c r="G58" s="292"/>
      <c r="H58" s="102"/>
      <c r="I58" s="271">
        <v>0.05</v>
      </c>
      <c r="J58" s="230">
        <f t="shared" si="2"/>
        <v>0</v>
      </c>
    </row>
    <row r="59" spans="1:10" x14ac:dyDescent="0.25">
      <c r="A59" s="2">
        <v>33</v>
      </c>
      <c r="B59" s="6" t="s">
        <v>39</v>
      </c>
      <c r="C59" s="6" t="s">
        <v>4</v>
      </c>
      <c r="D59" s="241"/>
      <c r="E59" s="242"/>
      <c r="F59" s="242"/>
      <c r="G59" s="292"/>
      <c r="H59" s="102"/>
      <c r="I59" s="271">
        <v>0.01</v>
      </c>
      <c r="J59" s="306">
        <f t="shared" si="2"/>
        <v>0</v>
      </c>
    </row>
    <row r="60" spans="1:10" x14ac:dyDescent="0.25">
      <c r="A60" s="12">
        <v>34</v>
      </c>
      <c r="B60" s="6" t="s">
        <v>40</v>
      </c>
      <c r="C60" s="6" t="s">
        <v>12</v>
      </c>
      <c r="D60" s="241"/>
      <c r="E60" s="242"/>
      <c r="F60" s="242"/>
      <c r="G60" s="292"/>
      <c r="H60" s="102"/>
      <c r="I60" s="271">
        <v>0.01</v>
      </c>
      <c r="J60" s="307">
        <f t="shared" si="2"/>
        <v>0</v>
      </c>
    </row>
    <row r="61" spans="1:10" x14ac:dyDescent="0.25">
      <c r="A61" s="2">
        <v>35</v>
      </c>
      <c r="B61" s="6" t="s">
        <v>41</v>
      </c>
      <c r="C61" s="6" t="s">
        <v>30</v>
      </c>
      <c r="D61" s="241"/>
      <c r="E61" s="242"/>
      <c r="F61" s="242"/>
      <c r="G61" s="292"/>
      <c r="H61" s="102"/>
      <c r="I61" s="271">
        <v>7.0000000000000007E-2</v>
      </c>
      <c r="J61" s="308">
        <f t="shared" si="2"/>
        <v>0</v>
      </c>
    </row>
    <row r="62" spans="1:10" x14ac:dyDescent="0.25">
      <c r="A62" s="12">
        <v>36</v>
      </c>
      <c r="B62" s="4" t="s">
        <v>140</v>
      </c>
      <c r="C62" s="6" t="s">
        <v>4</v>
      </c>
      <c r="D62" s="241"/>
      <c r="E62" s="242"/>
      <c r="F62" s="242"/>
      <c r="G62" s="292"/>
      <c r="H62" s="102"/>
      <c r="I62" s="272">
        <v>0.01</v>
      </c>
      <c r="J62" s="307">
        <f t="shared" si="2"/>
        <v>0</v>
      </c>
    </row>
    <row r="63" spans="1:10" ht="15.75" thickBot="1" x14ac:dyDescent="0.3">
      <c r="A63" s="225">
        <v>37</v>
      </c>
      <c r="B63" s="8" t="s">
        <v>141</v>
      </c>
      <c r="C63" s="10" t="s">
        <v>4</v>
      </c>
      <c r="D63" s="244"/>
      <c r="E63" s="245"/>
      <c r="F63" s="245"/>
      <c r="G63" s="311"/>
      <c r="H63" s="97"/>
      <c r="I63" s="273">
        <v>0.04</v>
      </c>
      <c r="J63" s="308">
        <f t="shared" si="2"/>
        <v>0</v>
      </c>
    </row>
    <row r="64" spans="1:10" ht="15.75" thickBot="1" x14ac:dyDescent="0.3">
      <c r="A64" s="40"/>
      <c r="B64" s="39"/>
      <c r="C64" s="60"/>
      <c r="D64" s="36"/>
      <c r="E64" s="36"/>
      <c r="F64" s="35"/>
      <c r="G64" s="36"/>
      <c r="H64" s="36"/>
      <c r="I64" s="285">
        <f>SUM(I54:I63)</f>
        <v>1.0000000000000002</v>
      </c>
      <c r="J64" s="226"/>
    </row>
    <row r="65" spans="1:10" ht="30" x14ac:dyDescent="0.25">
      <c r="A65" s="78"/>
      <c r="B65" s="79" t="s">
        <v>73</v>
      </c>
      <c r="C65" s="80"/>
      <c r="D65" s="81"/>
      <c r="E65" s="82"/>
      <c r="F65" s="83"/>
      <c r="G65" s="81"/>
      <c r="H65" s="82"/>
      <c r="I65" s="84"/>
      <c r="J65" s="309">
        <f>SUM(J54:J63)</f>
        <v>0</v>
      </c>
    </row>
    <row r="66" spans="1:10" ht="30" x14ac:dyDescent="0.25">
      <c r="A66" s="85"/>
      <c r="B66" s="72" t="s">
        <v>60</v>
      </c>
      <c r="C66" s="73"/>
      <c r="D66" s="71"/>
      <c r="E66" s="77"/>
      <c r="F66" s="75"/>
      <c r="G66" s="71"/>
      <c r="H66" s="77"/>
      <c r="I66" s="76"/>
      <c r="J66" s="117">
        <v>0.08</v>
      </c>
    </row>
    <row r="67" spans="1:10" ht="30.75" thickBot="1" x14ac:dyDescent="0.3">
      <c r="A67" s="86"/>
      <c r="B67" s="63" t="s">
        <v>68</v>
      </c>
      <c r="C67" s="87"/>
      <c r="D67" s="88"/>
      <c r="E67" s="89"/>
      <c r="F67" s="69"/>
      <c r="G67" s="88"/>
      <c r="H67" s="89"/>
      <c r="I67" s="90"/>
      <c r="J67" s="310">
        <f>J65*J66</f>
        <v>0</v>
      </c>
    </row>
    <row r="68" spans="1:10" ht="15.75" thickBot="1" x14ac:dyDescent="0.3">
      <c r="A68" s="44"/>
      <c r="B68" s="45"/>
      <c r="C68" s="46"/>
      <c r="D68" s="23"/>
      <c r="E68" s="23"/>
      <c r="F68" s="24"/>
      <c r="G68" s="23"/>
      <c r="H68" s="23"/>
      <c r="I68" s="64"/>
      <c r="J68" s="119"/>
    </row>
    <row r="69" spans="1:10" ht="15.75" thickBot="1" x14ac:dyDescent="0.3">
      <c r="A69" s="204"/>
      <c r="B69" s="205" t="s">
        <v>56</v>
      </c>
      <c r="C69" s="206"/>
      <c r="D69" s="206"/>
      <c r="E69" s="206"/>
      <c r="F69" s="206"/>
      <c r="G69" s="206"/>
      <c r="H69" s="206"/>
      <c r="I69" s="206"/>
      <c r="J69" s="203"/>
    </row>
    <row r="70" spans="1:10" ht="60" x14ac:dyDescent="0.25">
      <c r="A70" s="139" t="s">
        <v>0</v>
      </c>
      <c r="B70" s="140" t="s">
        <v>1</v>
      </c>
      <c r="C70" s="42" t="s">
        <v>2</v>
      </c>
      <c r="D70" s="140" t="s">
        <v>5</v>
      </c>
      <c r="E70" s="42" t="s">
        <v>6</v>
      </c>
      <c r="F70" s="140" t="s">
        <v>7</v>
      </c>
      <c r="G70" s="43" t="s">
        <v>8</v>
      </c>
      <c r="H70" s="77"/>
      <c r="I70" s="236" t="s">
        <v>65</v>
      </c>
      <c r="J70" s="229" t="s">
        <v>74</v>
      </c>
    </row>
    <row r="71" spans="1:10" x14ac:dyDescent="0.25">
      <c r="A71" s="92">
        <v>38</v>
      </c>
      <c r="B71" s="18" t="s">
        <v>44</v>
      </c>
      <c r="C71" s="14" t="s">
        <v>3</v>
      </c>
      <c r="D71" s="241"/>
      <c r="E71" s="242"/>
      <c r="F71" s="242"/>
      <c r="G71" s="351"/>
      <c r="H71" s="77"/>
      <c r="I71" s="288">
        <v>0.86</v>
      </c>
      <c r="J71" s="306">
        <f>G71*I71</f>
        <v>0</v>
      </c>
    </row>
    <row r="72" spans="1:10" ht="14.25" customHeight="1" x14ac:dyDescent="0.25">
      <c r="A72" s="2">
        <v>39</v>
      </c>
      <c r="B72" s="121" t="s">
        <v>55</v>
      </c>
      <c r="C72" s="4" t="s">
        <v>3</v>
      </c>
      <c r="D72" s="241"/>
      <c r="E72" s="242"/>
      <c r="F72" s="242"/>
      <c r="G72" s="351"/>
      <c r="H72" s="77"/>
      <c r="I72" s="289">
        <v>7.0000000000000007E-2</v>
      </c>
      <c r="J72" s="230">
        <f>G72*I72</f>
        <v>0</v>
      </c>
    </row>
    <row r="73" spans="1:10" x14ac:dyDescent="0.25">
      <c r="A73" s="92">
        <v>40</v>
      </c>
      <c r="B73" s="18" t="s">
        <v>42</v>
      </c>
      <c r="C73" s="14" t="s">
        <v>3</v>
      </c>
      <c r="D73" s="241"/>
      <c r="E73" s="242"/>
      <c r="F73" s="242"/>
      <c r="G73" s="351"/>
      <c r="H73" s="77"/>
      <c r="I73" s="288">
        <v>0.02</v>
      </c>
      <c r="J73" s="306">
        <f>G73*I73</f>
        <v>0</v>
      </c>
    </row>
    <row r="74" spans="1:10" ht="15.75" thickBot="1" x14ac:dyDescent="0.3">
      <c r="A74" s="2">
        <v>41</v>
      </c>
      <c r="B74" s="125" t="s">
        <v>43</v>
      </c>
      <c r="C74" s="8" t="s">
        <v>4</v>
      </c>
      <c r="D74" s="241"/>
      <c r="E74" s="242"/>
      <c r="F74" s="242"/>
      <c r="G74" s="351"/>
      <c r="H74" s="181"/>
      <c r="I74" s="290">
        <v>0.05</v>
      </c>
      <c r="J74" s="230">
        <f>G74*I74</f>
        <v>0</v>
      </c>
    </row>
    <row r="75" spans="1:10" ht="15.75" thickBot="1" x14ac:dyDescent="0.3">
      <c r="A75" s="58"/>
      <c r="B75" s="52"/>
      <c r="C75" s="52"/>
      <c r="D75" s="52"/>
      <c r="E75" s="52"/>
      <c r="F75" s="52"/>
      <c r="G75" s="52"/>
      <c r="H75" s="52"/>
      <c r="I75" s="291">
        <f>SUM(I71:I74)</f>
        <v>1</v>
      </c>
      <c r="J75" s="53"/>
    </row>
    <row r="76" spans="1:10" ht="30" x14ac:dyDescent="0.25">
      <c r="A76" s="78"/>
      <c r="B76" s="158" t="s">
        <v>66</v>
      </c>
      <c r="C76" s="81"/>
      <c r="D76" s="106"/>
      <c r="E76" s="81"/>
      <c r="F76" s="106"/>
      <c r="G76" s="105"/>
      <c r="H76" s="190"/>
      <c r="I76" s="189"/>
      <c r="J76" s="321">
        <f>SUM(J71:J74)</f>
        <v>0</v>
      </c>
    </row>
    <row r="77" spans="1:10" ht="30" x14ac:dyDescent="0.25">
      <c r="A77" s="71"/>
      <c r="B77" s="9" t="s">
        <v>102</v>
      </c>
      <c r="C77" s="136"/>
      <c r="D77" s="71"/>
      <c r="E77" s="71"/>
      <c r="F77" s="103"/>
      <c r="G77" s="71"/>
      <c r="H77" s="71"/>
      <c r="I77" s="191"/>
      <c r="J77" s="192">
        <v>0.1</v>
      </c>
    </row>
    <row r="78" spans="1:10" ht="30.75" thickBot="1" x14ac:dyDescent="0.3">
      <c r="A78" s="86"/>
      <c r="B78" s="11" t="s">
        <v>103</v>
      </c>
      <c r="C78" s="87"/>
      <c r="D78" s="88"/>
      <c r="E78" s="89"/>
      <c r="F78" s="69"/>
      <c r="G78" s="88"/>
      <c r="H78" s="89"/>
      <c r="I78" s="90"/>
      <c r="J78" s="310">
        <f>J76*J77</f>
        <v>0</v>
      </c>
    </row>
    <row r="79" spans="1:10" ht="15.75" thickBot="1" x14ac:dyDescent="0.3">
      <c r="A79" s="18"/>
      <c r="B79" s="18"/>
      <c r="C79" s="18"/>
      <c r="D79" s="217"/>
      <c r="E79" s="217"/>
      <c r="F79" s="217"/>
      <c r="G79" s="217"/>
      <c r="H79" s="115"/>
      <c r="I79" s="217"/>
      <c r="J79" s="217"/>
    </row>
    <row r="80" spans="1:10" ht="15.75" thickBot="1" x14ac:dyDescent="0.3">
      <c r="A80" s="204"/>
      <c r="B80" s="205" t="s">
        <v>47</v>
      </c>
      <c r="C80" s="206"/>
      <c r="D80" s="206"/>
      <c r="E80" s="206"/>
      <c r="F80" s="206"/>
      <c r="G80" s="206"/>
      <c r="H80" s="206"/>
      <c r="I80" s="206"/>
      <c r="J80" s="203"/>
    </row>
    <row r="81" spans="1:10" ht="60" x14ac:dyDescent="0.25">
      <c r="A81" s="61" t="s">
        <v>0</v>
      </c>
      <c r="B81" s="122"/>
      <c r="C81" s="57" t="s">
        <v>2</v>
      </c>
      <c r="D81" s="95" t="s">
        <v>5</v>
      </c>
      <c r="E81" s="57" t="s">
        <v>6</v>
      </c>
      <c r="F81" s="95" t="s">
        <v>7</v>
      </c>
      <c r="G81" s="62" t="s">
        <v>9</v>
      </c>
      <c r="H81" s="71"/>
      <c r="I81" s="227" t="s">
        <v>65</v>
      </c>
      <c r="J81" s="110" t="s">
        <v>74</v>
      </c>
    </row>
    <row r="82" spans="1:10" x14ac:dyDescent="0.25">
      <c r="A82" s="7">
        <v>42</v>
      </c>
      <c r="B82" s="4" t="s">
        <v>140</v>
      </c>
      <c r="C82" s="121" t="s">
        <v>4</v>
      </c>
      <c r="D82" s="239"/>
      <c r="E82" s="240"/>
      <c r="F82" s="240"/>
      <c r="G82" s="352"/>
      <c r="H82" s="71"/>
      <c r="I82" s="130">
        <v>0.1</v>
      </c>
      <c r="J82" s="306">
        <f>G82*I82</f>
        <v>0</v>
      </c>
    </row>
    <row r="83" spans="1:10" ht="15" customHeight="1" thickBot="1" x14ac:dyDescent="0.3">
      <c r="A83" s="41">
        <v>43</v>
      </c>
      <c r="B83" s="8" t="s">
        <v>141</v>
      </c>
      <c r="C83" s="125" t="s">
        <v>4</v>
      </c>
      <c r="D83" s="295"/>
      <c r="E83" s="296"/>
      <c r="F83" s="296"/>
      <c r="G83" s="354"/>
      <c r="H83" s="175"/>
      <c r="I83" s="141">
        <v>0.9</v>
      </c>
      <c r="J83" s="315">
        <f>G83*I83</f>
        <v>0</v>
      </c>
    </row>
    <row r="84" spans="1:10" ht="15.75" thickBot="1" x14ac:dyDescent="0.3">
      <c r="A84" s="40"/>
      <c r="B84" s="36"/>
      <c r="C84" s="36"/>
      <c r="D84" s="36"/>
      <c r="E84" s="36"/>
      <c r="F84" s="36"/>
      <c r="G84" s="36"/>
      <c r="H84" s="36"/>
      <c r="I84" s="111">
        <f>SUM(I82:I83)</f>
        <v>1</v>
      </c>
      <c r="J84" s="37"/>
    </row>
    <row r="85" spans="1:10" ht="30" x14ac:dyDescent="0.25">
      <c r="A85" s="176"/>
      <c r="B85" s="344" t="s">
        <v>67</v>
      </c>
      <c r="C85" s="176"/>
      <c r="D85" s="176"/>
      <c r="E85" s="176"/>
      <c r="F85" s="176"/>
      <c r="G85" s="176"/>
      <c r="H85" s="176"/>
      <c r="I85" s="345"/>
      <c r="J85" s="323">
        <f>SUM(J82:J83)</f>
        <v>0</v>
      </c>
    </row>
    <row r="86" spans="1:10" ht="30" x14ac:dyDescent="0.25">
      <c r="A86" s="183"/>
      <c r="B86" s="184" t="s">
        <v>104</v>
      </c>
      <c r="C86" s="185"/>
      <c r="D86" s="176"/>
      <c r="E86" s="174"/>
      <c r="F86" s="186"/>
      <c r="G86" s="176"/>
      <c r="H86" s="174"/>
      <c r="I86" s="187"/>
      <c r="J86" s="188">
        <v>0.08</v>
      </c>
    </row>
    <row r="87" spans="1:10" ht="30.75" thickBot="1" x14ac:dyDescent="0.3">
      <c r="A87" s="86"/>
      <c r="B87" s="11" t="s">
        <v>105</v>
      </c>
      <c r="C87" s="87"/>
      <c r="D87" s="88"/>
      <c r="E87" s="89"/>
      <c r="F87" s="69"/>
      <c r="G87" s="88"/>
      <c r="H87" s="89"/>
      <c r="I87" s="90"/>
      <c r="J87" s="310">
        <f>J85*J86</f>
        <v>0</v>
      </c>
    </row>
    <row r="88" spans="1:10" x14ac:dyDescent="0.25">
      <c r="A88" s="193"/>
      <c r="B88" s="193"/>
      <c r="C88" s="193"/>
      <c r="D88" s="193"/>
      <c r="E88" s="193"/>
      <c r="F88" s="193"/>
      <c r="G88" s="193"/>
      <c r="H88" s="193"/>
      <c r="I88" s="193"/>
      <c r="J88" s="194"/>
    </row>
    <row r="89" spans="1:10" ht="24" thickBot="1" x14ac:dyDescent="0.3">
      <c r="A89" s="403" t="s">
        <v>110</v>
      </c>
      <c r="B89" s="403"/>
      <c r="C89" s="193"/>
      <c r="D89" s="193"/>
      <c r="E89" s="193"/>
      <c r="F89" s="193"/>
      <c r="G89" s="193"/>
      <c r="H89" s="193"/>
      <c r="I89" s="193"/>
      <c r="J89" s="193"/>
    </row>
    <row r="90" spans="1:10" ht="34.5" customHeight="1" x14ac:dyDescent="0.25">
      <c r="A90" s="395" t="s">
        <v>124</v>
      </c>
      <c r="B90" s="396"/>
      <c r="C90" s="396"/>
      <c r="D90" s="396"/>
      <c r="E90" s="396"/>
      <c r="F90" s="396"/>
      <c r="G90" s="396"/>
      <c r="H90" s="396"/>
      <c r="I90" s="396"/>
      <c r="J90" s="397"/>
    </row>
    <row r="91" spans="1:10" ht="34.5" customHeight="1" x14ac:dyDescent="0.25">
      <c r="A91" s="398"/>
      <c r="B91" s="399"/>
      <c r="C91" s="399"/>
      <c r="D91" s="399"/>
      <c r="E91" s="399"/>
      <c r="F91" s="399"/>
      <c r="G91" s="399"/>
      <c r="H91" s="399"/>
      <c r="I91" s="399"/>
      <c r="J91" s="400"/>
    </row>
    <row r="92" spans="1:10" ht="45" x14ac:dyDescent="0.25">
      <c r="A92" s="30" t="s">
        <v>0</v>
      </c>
      <c r="B92" s="196" t="s">
        <v>23</v>
      </c>
      <c r="C92" s="32" t="s">
        <v>2</v>
      </c>
      <c r="D92" s="31" t="s">
        <v>5</v>
      </c>
      <c r="E92" s="33" t="s">
        <v>119</v>
      </c>
      <c r="F92" s="33" t="s">
        <v>120</v>
      </c>
      <c r="G92" s="33" t="s">
        <v>7</v>
      </c>
      <c r="H92" s="33" t="s">
        <v>10</v>
      </c>
      <c r="I92" s="197" t="s">
        <v>65</v>
      </c>
      <c r="J92" s="110" t="s">
        <v>74</v>
      </c>
    </row>
    <row r="93" spans="1:10" x14ac:dyDescent="0.25">
      <c r="A93" s="12">
        <v>44</v>
      </c>
      <c r="B93" s="126" t="s">
        <v>96</v>
      </c>
      <c r="C93" s="13" t="s">
        <v>4</v>
      </c>
      <c r="D93" s="239"/>
      <c r="E93" s="239"/>
      <c r="F93" s="239"/>
      <c r="G93" s="239"/>
      <c r="H93" s="322"/>
      <c r="I93" s="274">
        <v>0.42</v>
      </c>
      <c r="J93" s="306">
        <f t="shared" ref="J93:J114" si="3">H93*I93</f>
        <v>0</v>
      </c>
    </row>
    <row r="94" spans="1:10" x14ac:dyDescent="0.25">
      <c r="A94" s="12">
        <v>45</v>
      </c>
      <c r="B94" s="126" t="s">
        <v>97</v>
      </c>
      <c r="C94" s="13" t="s">
        <v>4</v>
      </c>
      <c r="D94" s="239"/>
      <c r="E94" s="239"/>
      <c r="F94" s="239"/>
      <c r="G94" s="239"/>
      <c r="H94" s="322"/>
      <c r="I94" s="274">
        <v>0.28000000000000003</v>
      </c>
      <c r="J94" s="306">
        <f t="shared" si="3"/>
        <v>0</v>
      </c>
    </row>
    <row r="95" spans="1:10" ht="15.75" customHeight="1" x14ac:dyDescent="0.25">
      <c r="A95" s="12">
        <v>46</v>
      </c>
      <c r="B95" s="126" t="s">
        <v>98</v>
      </c>
      <c r="C95" s="13" t="s">
        <v>4</v>
      </c>
      <c r="D95" s="239"/>
      <c r="E95" s="239"/>
      <c r="F95" s="239"/>
      <c r="G95" s="239"/>
      <c r="H95" s="322"/>
      <c r="I95" s="274">
        <v>0.04</v>
      </c>
      <c r="J95" s="306">
        <f t="shared" si="3"/>
        <v>0</v>
      </c>
    </row>
    <row r="96" spans="1:10" x14ac:dyDescent="0.25">
      <c r="A96" s="12">
        <v>47</v>
      </c>
      <c r="B96" s="126" t="s">
        <v>101</v>
      </c>
      <c r="C96" s="13" t="s">
        <v>4</v>
      </c>
      <c r="D96" s="239"/>
      <c r="E96" s="239"/>
      <c r="F96" s="239"/>
      <c r="G96" s="239"/>
      <c r="H96" s="322"/>
      <c r="I96" s="274">
        <v>0.01</v>
      </c>
      <c r="J96" s="306">
        <f t="shared" si="3"/>
        <v>0</v>
      </c>
    </row>
    <row r="97" spans="1:10" x14ac:dyDescent="0.25">
      <c r="A97" s="12">
        <v>48</v>
      </c>
      <c r="B97" s="126" t="s">
        <v>99</v>
      </c>
      <c r="C97" s="13" t="s">
        <v>4</v>
      </c>
      <c r="D97" s="239"/>
      <c r="E97" s="239"/>
      <c r="F97" s="239"/>
      <c r="G97" s="239"/>
      <c r="H97" s="322"/>
      <c r="I97" s="274">
        <v>0.02</v>
      </c>
      <c r="J97" s="306">
        <f t="shared" si="3"/>
        <v>0</v>
      </c>
    </row>
    <row r="98" spans="1:10" x14ac:dyDescent="0.25">
      <c r="A98" s="12">
        <v>49</v>
      </c>
      <c r="B98" s="126" t="s">
        <v>100</v>
      </c>
      <c r="C98" s="13" t="s">
        <v>4</v>
      </c>
      <c r="D98" s="239"/>
      <c r="E98" s="239"/>
      <c r="F98" s="239"/>
      <c r="G98" s="239"/>
      <c r="H98" s="322"/>
      <c r="I98" s="274">
        <v>0.01</v>
      </c>
      <c r="J98" s="306">
        <f t="shared" si="3"/>
        <v>0</v>
      </c>
    </row>
    <row r="99" spans="1:10" x14ac:dyDescent="0.25">
      <c r="A99" s="12">
        <v>50</v>
      </c>
      <c r="B99" s="4" t="s">
        <v>140</v>
      </c>
      <c r="C99" s="13" t="s">
        <v>4</v>
      </c>
      <c r="D99" s="239"/>
      <c r="E99" s="240"/>
      <c r="F99" s="240"/>
      <c r="G99" s="240"/>
      <c r="H99" s="322"/>
      <c r="I99" s="275">
        <v>0.01</v>
      </c>
      <c r="J99" s="306">
        <f t="shared" si="3"/>
        <v>0</v>
      </c>
    </row>
    <row r="100" spans="1:10" x14ac:dyDescent="0.25">
      <c r="A100" s="12">
        <v>51</v>
      </c>
      <c r="B100" s="8" t="s">
        <v>141</v>
      </c>
      <c r="C100" s="4" t="s">
        <v>4</v>
      </c>
      <c r="D100" s="239"/>
      <c r="E100" s="240"/>
      <c r="F100" s="240"/>
      <c r="G100" s="240"/>
      <c r="H100" s="322"/>
      <c r="I100" s="276">
        <v>0.02</v>
      </c>
      <c r="J100" s="306">
        <f t="shared" si="3"/>
        <v>0</v>
      </c>
    </row>
    <row r="101" spans="1:10" x14ac:dyDescent="0.25">
      <c r="A101" s="12">
        <v>52</v>
      </c>
      <c r="B101" s="6" t="s">
        <v>24</v>
      </c>
      <c r="C101" s="4" t="s">
        <v>12</v>
      </c>
      <c r="D101" s="239"/>
      <c r="E101" s="240"/>
      <c r="F101" s="240"/>
      <c r="G101" s="240"/>
      <c r="H101" s="322"/>
      <c r="I101" s="277">
        <v>0.04</v>
      </c>
      <c r="J101" s="306">
        <f t="shared" si="3"/>
        <v>0</v>
      </c>
    </row>
    <row r="102" spans="1:10" x14ac:dyDescent="0.25">
      <c r="A102" s="12">
        <v>53</v>
      </c>
      <c r="B102" s="6" t="s">
        <v>25</v>
      </c>
      <c r="C102" s="4" t="s">
        <v>12</v>
      </c>
      <c r="D102" s="239"/>
      <c r="E102" s="240"/>
      <c r="F102" s="240"/>
      <c r="G102" s="240"/>
      <c r="H102" s="322"/>
      <c r="I102" s="276">
        <v>0.01</v>
      </c>
      <c r="J102" s="306">
        <f t="shared" si="3"/>
        <v>0</v>
      </c>
    </row>
    <row r="103" spans="1:10" x14ac:dyDescent="0.25">
      <c r="A103" s="12">
        <v>54</v>
      </c>
      <c r="B103" s="6" t="s">
        <v>26</v>
      </c>
      <c r="C103" s="4" t="s">
        <v>12</v>
      </c>
      <c r="D103" s="239"/>
      <c r="E103" s="240"/>
      <c r="F103" s="240"/>
      <c r="G103" s="240"/>
      <c r="H103" s="322"/>
      <c r="I103" s="277">
        <v>0.01</v>
      </c>
      <c r="J103" s="306">
        <f t="shared" si="3"/>
        <v>0</v>
      </c>
    </row>
    <row r="104" spans="1:10" x14ac:dyDescent="0.25">
      <c r="A104" s="12">
        <v>55</v>
      </c>
      <c r="B104" s="6" t="s">
        <v>27</v>
      </c>
      <c r="C104" s="4" t="s">
        <v>4</v>
      </c>
      <c r="D104" s="239"/>
      <c r="E104" s="240"/>
      <c r="F104" s="240"/>
      <c r="G104" s="240"/>
      <c r="H104" s="322"/>
      <c r="I104" s="276">
        <v>0.03</v>
      </c>
      <c r="J104" s="306">
        <f t="shared" si="3"/>
        <v>0</v>
      </c>
    </row>
    <row r="105" spans="1:10" x14ac:dyDescent="0.25">
      <c r="A105" s="12">
        <v>56</v>
      </c>
      <c r="B105" s="6" t="s">
        <v>28</v>
      </c>
      <c r="C105" s="4" t="s">
        <v>4</v>
      </c>
      <c r="D105" s="239"/>
      <c r="E105" s="240"/>
      <c r="F105" s="240"/>
      <c r="G105" s="240"/>
      <c r="H105" s="322"/>
      <c r="I105" s="277">
        <v>0.01</v>
      </c>
      <c r="J105" s="306">
        <f t="shared" si="3"/>
        <v>0</v>
      </c>
    </row>
    <row r="106" spans="1:10" x14ac:dyDescent="0.25">
      <c r="A106" s="12">
        <v>57</v>
      </c>
      <c r="B106" s="6" t="s">
        <v>29</v>
      </c>
      <c r="C106" s="4" t="s">
        <v>4</v>
      </c>
      <c r="D106" s="239"/>
      <c r="E106" s="240"/>
      <c r="F106" s="240"/>
      <c r="G106" s="240"/>
      <c r="H106" s="322"/>
      <c r="I106" s="277">
        <v>0.01</v>
      </c>
      <c r="J106" s="306">
        <f t="shared" si="3"/>
        <v>0</v>
      </c>
    </row>
    <row r="107" spans="1:10" x14ac:dyDescent="0.25">
      <c r="A107" s="12">
        <v>58</v>
      </c>
      <c r="B107" s="91" t="s">
        <v>45</v>
      </c>
      <c r="C107" s="91" t="s">
        <v>4</v>
      </c>
      <c r="D107" s="239"/>
      <c r="E107" s="240"/>
      <c r="F107" s="240"/>
      <c r="G107" s="240"/>
      <c r="H107" s="322"/>
      <c r="I107" s="278">
        <v>0.01</v>
      </c>
      <c r="J107" s="306">
        <f t="shared" si="3"/>
        <v>0</v>
      </c>
    </row>
    <row r="108" spans="1:10" x14ac:dyDescent="0.25">
      <c r="A108" s="12">
        <v>59</v>
      </c>
      <c r="B108" s="6" t="s">
        <v>36</v>
      </c>
      <c r="C108" s="6" t="s">
        <v>4</v>
      </c>
      <c r="D108" s="239"/>
      <c r="E108" s="240"/>
      <c r="F108" s="240"/>
      <c r="G108" s="240"/>
      <c r="H108" s="322"/>
      <c r="I108" s="259">
        <v>0.01</v>
      </c>
      <c r="J108" s="306">
        <f t="shared" si="3"/>
        <v>0</v>
      </c>
    </row>
    <row r="109" spans="1:10" x14ac:dyDescent="0.25">
      <c r="A109" s="12">
        <v>60</v>
      </c>
      <c r="B109" s="6" t="s">
        <v>37</v>
      </c>
      <c r="C109" s="6" t="s">
        <v>4</v>
      </c>
      <c r="D109" s="239"/>
      <c r="E109" s="240"/>
      <c r="F109" s="240"/>
      <c r="G109" s="240"/>
      <c r="H109" s="322"/>
      <c r="I109" s="259">
        <v>0.01</v>
      </c>
      <c r="J109" s="306">
        <f t="shared" si="3"/>
        <v>0</v>
      </c>
    </row>
    <row r="110" spans="1:10" x14ac:dyDescent="0.25">
      <c r="A110" s="12">
        <v>61</v>
      </c>
      <c r="B110" s="6" t="s">
        <v>38</v>
      </c>
      <c r="C110" s="6" t="s">
        <v>4</v>
      </c>
      <c r="D110" s="239"/>
      <c r="E110" s="240"/>
      <c r="F110" s="240"/>
      <c r="G110" s="240"/>
      <c r="H110" s="322"/>
      <c r="I110" s="259">
        <v>0.01</v>
      </c>
      <c r="J110" s="306">
        <f t="shared" si="3"/>
        <v>0</v>
      </c>
    </row>
    <row r="111" spans="1:10" x14ac:dyDescent="0.25">
      <c r="A111" s="12">
        <v>62</v>
      </c>
      <c r="B111" s="6" t="s">
        <v>80</v>
      </c>
      <c r="C111" s="6" t="s">
        <v>4</v>
      </c>
      <c r="D111" s="239"/>
      <c r="E111" s="240"/>
      <c r="F111" s="240"/>
      <c r="G111" s="240"/>
      <c r="H111" s="322"/>
      <c r="I111" s="259">
        <v>0.01</v>
      </c>
      <c r="J111" s="230">
        <f t="shared" si="3"/>
        <v>0</v>
      </c>
    </row>
    <row r="112" spans="1:10" x14ac:dyDescent="0.25">
      <c r="A112" s="12">
        <v>63</v>
      </c>
      <c r="B112" s="6" t="s">
        <v>39</v>
      </c>
      <c r="C112" s="6" t="s">
        <v>4</v>
      </c>
      <c r="D112" s="239"/>
      <c r="E112" s="240"/>
      <c r="F112" s="240"/>
      <c r="G112" s="240"/>
      <c r="H112" s="322"/>
      <c r="I112" s="259">
        <v>0.01</v>
      </c>
      <c r="J112" s="306">
        <f t="shared" si="3"/>
        <v>0</v>
      </c>
    </row>
    <row r="113" spans="1:10" x14ac:dyDescent="0.25">
      <c r="A113" s="12">
        <v>64</v>
      </c>
      <c r="B113" s="6" t="s">
        <v>40</v>
      </c>
      <c r="C113" s="6" t="s">
        <v>12</v>
      </c>
      <c r="D113" s="239"/>
      <c r="E113" s="240"/>
      <c r="F113" s="240"/>
      <c r="G113" s="240"/>
      <c r="H113" s="322"/>
      <c r="I113" s="259">
        <v>0.01</v>
      </c>
      <c r="J113" s="307">
        <f t="shared" si="3"/>
        <v>0</v>
      </c>
    </row>
    <row r="114" spans="1:10" ht="15.75" thickBot="1" x14ac:dyDescent="0.3">
      <c r="A114" s="302">
        <v>65</v>
      </c>
      <c r="B114" s="303" t="s">
        <v>41</v>
      </c>
      <c r="C114" s="303" t="s">
        <v>30</v>
      </c>
      <c r="D114" s="294"/>
      <c r="E114" s="243"/>
      <c r="F114" s="243"/>
      <c r="G114" s="243"/>
      <c r="H114" s="341"/>
      <c r="I114" s="304">
        <v>0.01</v>
      </c>
      <c r="J114" s="350">
        <f t="shared" si="3"/>
        <v>0</v>
      </c>
    </row>
    <row r="115" spans="1:10" ht="15.75" thickBot="1" x14ac:dyDescent="0.3">
      <c r="A115" s="346"/>
      <c r="B115" s="347"/>
      <c r="C115" s="195"/>
      <c r="D115" s="195"/>
      <c r="E115" s="195"/>
      <c r="F115" s="198"/>
      <c r="G115" s="195"/>
      <c r="H115" s="195"/>
      <c r="I115" s="348">
        <f>SUM(I93:I114)</f>
        <v>1.0000000000000002</v>
      </c>
      <c r="J115" s="355"/>
    </row>
    <row r="116" spans="1:10" ht="30" x14ac:dyDescent="0.25">
      <c r="A116" s="65"/>
      <c r="B116" s="146" t="s">
        <v>106</v>
      </c>
      <c r="C116" s="66"/>
      <c r="D116" s="70"/>
      <c r="E116" s="66"/>
      <c r="F116" s="137"/>
      <c r="G116" s="66"/>
      <c r="H116" s="70"/>
      <c r="I116" s="147"/>
      <c r="J116" s="324">
        <f>SUM(J93:J114)</f>
        <v>0</v>
      </c>
    </row>
    <row r="117" spans="1:10" ht="30" x14ac:dyDescent="0.25">
      <c r="A117" s="128"/>
      <c r="B117" s="127" t="s">
        <v>107</v>
      </c>
      <c r="C117" s="74"/>
      <c r="D117" s="71"/>
      <c r="E117" s="74"/>
      <c r="F117" s="103"/>
      <c r="G117" s="74"/>
      <c r="H117" s="71"/>
      <c r="I117" s="74"/>
      <c r="J117" s="129">
        <v>0.04</v>
      </c>
    </row>
    <row r="118" spans="1:10" ht="30.75" thickBot="1" x14ac:dyDescent="0.3">
      <c r="A118" s="208"/>
      <c r="B118" s="209" t="s">
        <v>108</v>
      </c>
      <c r="C118" s="210"/>
      <c r="D118" s="181"/>
      <c r="E118" s="210"/>
      <c r="F118" s="211"/>
      <c r="G118" s="210"/>
      <c r="H118" s="181"/>
      <c r="I118" s="210"/>
      <c r="J118" s="353">
        <f>J116*J117</f>
        <v>0</v>
      </c>
    </row>
    <row r="119" spans="1:10" s="216" customFormat="1" ht="15.75" thickBot="1" x14ac:dyDescent="0.3">
      <c r="A119" s="207"/>
      <c r="B119" s="214"/>
      <c r="C119" s="207"/>
      <c r="D119" s="207"/>
      <c r="E119" s="207"/>
      <c r="F119" s="212"/>
      <c r="G119" s="207"/>
      <c r="H119" s="207"/>
      <c r="I119" s="207"/>
      <c r="J119" s="213"/>
    </row>
    <row r="120" spans="1:10" ht="15.75" thickBot="1" x14ac:dyDescent="0.3">
      <c r="A120" s="144"/>
      <c r="B120" s="215" t="s">
        <v>109</v>
      </c>
      <c r="C120" s="148"/>
      <c r="D120" s="145"/>
      <c r="E120" s="143"/>
      <c r="F120" s="145"/>
      <c r="G120" s="143"/>
      <c r="H120" s="143"/>
      <c r="I120" s="145"/>
      <c r="J120" s="297">
        <f>J28+J50+J67+J78+J87+J118</f>
        <v>0</v>
      </c>
    </row>
    <row r="121" spans="1:10" x14ac:dyDescent="0.25">
      <c r="A121" s="112"/>
      <c r="B121" s="112"/>
      <c r="C121" s="112"/>
      <c r="D121" s="112"/>
      <c r="E121" s="112"/>
      <c r="F121" s="112"/>
      <c r="G121" s="112"/>
      <c r="H121" s="112"/>
      <c r="I121" s="112"/>
      <c r="J121" s="112"/>
    </row>
    <row r="122" spans="1:10" x14ac:dyDescent="0.25">
      <c r="A122" s="112"/>
      <c r="B122" s="112"/>
      <c r="C122" s="112"/>
      <c r="D122" s="112"/>
      <c r="E122" s="112"/>
      <c r="F122" s="112"/>
      <c r="G122" s="112"/>
      <c r="H122" s="112"/>
      <c r="I122" s="112"/>
      <c r="J122" s="112"/>
    </row>
    <row r="123" spans="1:10" x14ac:dyDescent="0.25">
      <c r="A123" s="112"/>
      <c r="B123" s="112"/>
      <c r="C123" s="112"/>
      <c r="D123" s="112"/>
      <c r="E123" s="112"/>
      <c r="F123" s="112"/>
      <c r="G123" s="112"/>
      <c r="H123" s="112"/>
      <c r="I123" s="112"/>
      <c r="J123" s="112"/>
    </row>
    <row r="124" spans="1:10" x14ac:dyDescent="0.25">
      <c r="A124" s="112"/>
      <c r="B124" s="112"/>
      <c r="C124" s="112"/>
      <c r="D124" s="112"/>
      <c r="E124" s="112"/>
      <c r="F124" s="112"/>
      <c r="G124" s="112"/>
      <c r="H124" s="112"/>
      <c r="I124" s="112"/>
      <c r="J124" s="112"/>
    </row>
    <row r="125" spans="1:10" x14ac:dyDescent="0.25">
      <c r="A125" s="112"/>
      <c r="B125" s="112"/>
      <c r="C125" s="112"/>
      <c r="D125" s="112"/>
      <c r="E125" s="112"/>
      <c r="F125" s="112"/>
      <c r="G125" s="112"/>
      <c r="H125" s="112"/>
      <c r="I125" s="112"/>
      <c r="J125" s="112"/>
    </row>
    <row r="126" spans="1:10" x14ac:dyDescent="0.25">
      <c r="A126" s="112"/>
      <c r="B126" s="112"/>
      <c r="C126" s="112"/>
      <c r="D126" s="112"/>
      <c r="E126" s="112"/>
      <c r="F126" s="112"/>
      <c r="G126" s="112"/>
      <c r="H126" s="112"/>
      <c r="I126" s="112"/>
      <c r="J126" s="112"/>
    </row>
    <row r="127" spans="1:10" x14ac:dyDescent="0.25">
      <c r="A127" s="112"/>
      <c r="B127" s="112"/>
      <c r="C127" s="112"/>
      <c r="D127" s="112"/>
      <c r="E127" s="112"/>
      <c r="F127" s="112"/>
      <c r="G127" s="112"/>
      <c r="H127" s="112"/>
      <c r="I127" s="112"/>
      <c r="J127" s="112"/>
    </row>
    <row r="128" spans="1:10" x14ac:dyDescent="0.25">
      <c r="A128" s="112"/>
      <c r="B128" s="112"/>
      <c r="C128" s="112"/>
      <c r="D128" s="112"/>
      <c r="E128" s="112"/>
      <c r="F128" s="112"/>
      <c r="G128" s="112"/>
      <c r="H128" s="112"/>
      <c r="I128" s="112"/>
      <c r="J128" s="112"/>
    </row>
    <row r="129" spans="1:10" x14ac:dyDescent="0.25">
      <c r="A129" s="112"/>
      <c r="B129" s="112"/>
      <c r="C129" s="112"/>
      <c r="D129" s="112"/>
      <c r="E129" s="112"/>
      <c r="F129" s="112"/>
      <c r="G129" s="112"/>
      <c r="H129" s="112"/>
      <c r="I129" s="112"/>
      <c r="J129" s="112"/>
    </row>
    <row r="130" spans="1:10" x14ac:dyDescent="0.25">
      <c r="A130" s="112"/>
      <c r="B130" s="112"/>
      <c r="C130" s="112"/>
      <c r="D130" s="112"/>
      <c r="E130" s="112"/>
      <c r="F130" s="112"/>
      <c r="G130" s="112"/>
      <c r="H130" s="112"/>
      <c r="I130" s="112"/>
      <c r="J130" s="112"/>
    </row>
    <row r="131" spans="1:10" x14ac:dyDescent="0.25">
      <c r="A131" s="112"/>
      <c r="B131" s="112"/>
      <c r="C131" s="112"/>
      <c r="D131" s="112"/>
      <c r="E131" s="112"/>
      <c r="F131" s="112"/>
      <c r="G131" s="112"/>
      <c r="H131" s="112"/>
      <c r="I131" s="112"/>
      <c r="J131" s="112"/>
    </row>
    <row r="132" spans="1:10" x14ac:dyDescent="0.25">
      <c r="A132" s="112"/>
      <c r="B132" s="112"/>
      <c r="C132" s="112"/>
      <c r="D132" s="112"/>
      <c r="E132" s="112"/>
      <c r="F132" s="112"/>
      <c r="G132" s="112"/>
      <c r="H132" s="112"/>
      <c r="I132" s="112"/>
      <c r="J132" s="112"/>
    </row>
    <row r="133" spans="1:10" x14ac:dyDescent="0.25">
      <c r="A133" s="112"/>
      <c r="B133" s="112"/>
      <c r="C133" s="112"/>
      <c r="D133" s="112"/>
      <c r="E133" s="112"/>
      <c r="F133" s="112"/>
      <c r="G133" s="112"/>
      <c r="H133" s="112"/>
      <c r="I133" s="112"/>
      <c r="J133" s="112"/>
    </row>
    <row r="134" spans="1:10" x14ac:dyDescent="0.25">
      <c r="A134" s="112"/>
      <c r="B134" s="112"/>
      <c r="C134" s="112"/>
      <c r="D134" s="112"/>
      <c r="E134" s="112"/>
      <c r="F134" s="112"/>
      <c r="G134" s="112"/>
      <c r="H134" s="112"/>
      <c r="I134" s="112"/>
      <c r="J134" s="112"/>
    </row>
    <row r="135" spans="1:10" x14ac:dyDescent="0.25">
      <c r="A135" s="112"/>
      <c r="B135" s="112"/>
      <c r="C135" s="112"/>
      <c r="D135" s="112"/>
      <c r="E135" s="112"/>
      <c r="F135" s="112"/>
      <c r="G135" s="112"/>
      <c r="H135" s="112"/>
      <c r="I135" s="112"/>
      <c r="J135" s="112"/>
    </row>
    <row r="136" spans="1:10" x14ac:dyDescent="0.25">
      <c r="A136" s="112"/>
      <c r="B136" s="112"/>
      <c r="C136" s="112"/>
      <c r="D136" s="112"/>
      <c r="E136" s="112"/>
      <c r="F136" s="112"/>
      <c r="G136" s="112"/>
      <c r="H136" s="112"/>
      <c r="I136" s="112"/>
      <c r="J136" s="112"/>
    </row>
    <row r="137" spans="1:10" x14ac:dyDescent="0.25">
      <c r="A137" s="112"/>
      <c r="B137" s="112"/>
      <c r="C137" s="112"/>
      <c r="D137" s="112"/>
      <c r="E137" s="112"/>
      <c r="F137" s="112"/>
      <c r="G137" s="112"/>
      <c r="H137" s="112"/>
      <c r="I137" s="112"/>
      <c r="J137" s="112"/>
    </row>
    <row r="138" spans="1:10" x14ac:dyDescent="0.25">
      <c r="A138" s="112"/>
      <c r="B138" s="112"/>
      <c r="C138" s="112"/>
      <c r="D138" s="112"/>
      <c r="E138" s="112"/>
      <c r="F138" s="112"/>
      <c r="G138" s="112"/>
      <c r="H138" s="112"/>
      <c r="I138" s="112"/>
      <c r="J138" s="112"/>
    </row>
    <row r="139" spans="1:10" x14ac:dyDescent="0.25">
      <c r="A139" s="112"/>
      <c r="B139" s="112"/>
      <c r="C139" s="112"/>
      <c r="D139" s="112"/>
      <c r="E139" s="112"/>
      <c r="F139" s="112"/>
      <c r="G139" s="112"/>
      <c r="H139" s="112"/>
      <c r="I139" s="112"/>
      <c r="J139" s="112"/>
    </row>
    <row r="140" spans="1:10" x14ac:dyDescent="0.25">
      <c r="A140" s="112"/>
      <c r="B140" s="112"/>
      <c r="C140" s="112"/>
      <c r="D140" s="112"/>
      <c r="E140" s="112"/>
      <c r="F140" s="112"/>
      <c r="G140" s="112"/>
      <c r="H140" s="112"/>
      <c r="I140" s="112"/>
      <c r="J140" s="112"/>
    </row>
    <row r="141" spans="1:10" x14ac:dyDescent="0.25">
      <c r="A141" s="112"/>
      <c r="B141" s="112"/>
      <c r="C141" s="112"/>
      <c r="D141" s="112"/>
      <c r="E141" s="112"/>
      <c r="F141" s="112"/>
      <c r="G141" s="112"/>
      <c r="H141" s="112"/>
      <c r="I141" s="112"/>
      <c r="J141" s="112"/>
    </row>
    <row r="142" spans="1:10" x14ac:dyDescent="0.25">
      <c r="A142" s="112"/>
      <c r="B142" s="112"/>
      <c r="C142" s="112"/>
      <c r="D142" s="112"/>
      <c r="E142" s="112"/>
      <c r="F142" s="112"/>
      <c r="G142" s="112"/>
      <c r="H142" s="112"/>
      <c r="I142" s="112"/>
      <c r="J142" s="112"/>
    </row>
    <row r="143" spans="1:10" x14ac:dyDescent="0.25">
      <c r="A143" s="112"/>
      <c r="B143" s="112"/>
      <c r="C143" s="112"/>
      <c r="D143" s="112"/>
      <c r="E143" s="112"/>
      <c r="F143" s="112"/>
      <c r="G143" s="112"/>
      <c r="H143" s="112"/>
      <c r="I143" s="112"/>
      <c r="J143" s="112"/>
    </row>
    <row r="144" spans="1:10" x14ac:dyDescent="0.25">
      <c r="A144" s="112"/>
      <c r="B144" s="112"/>
      <c r="C144" s="112"/>
      <c r="D144" s="112"/>
      <c r="E144" s="112"/>
      <c r="F144" s="112"/>
      <c r="G144" s="112"/>
      <c r="H144" s="112"/>
      <c r="I144" s="112"/>
      <c r="J144" s="112"/>
    </row>
    <row r="145" spans="1:10" x14ac:dyDescent="0.25">
      <c r="A145" s="112"/>
      <c r="B145" s="112"/>
      <c r="C145" s="112"/>
      <c r="D145" s="112"/>
      <c r="E145" s="112"/>
      <c r="F145" s="112"/>
      <c r="G145" s="112"/>
      <c r="H145" s="112"/>
      <c r="I145" s="112"/>
      <c r="J145" s="112"/>
    </row>
    <row r="146" spans="1:10" x14ac:dyDescent="0.25">
      <c r="A146" s="112"/>
      <c r="B146" s="112"/>
      <c r="C146" s="112"/>
      <c r="D146" s="112"/>
      <c r="E146" s="112"/>
      <c r="F146" s="112"/>
      <c r="G146" s="112"/>
      <c r="H146" s="112"/>
      <c r="I146" s="112"/>
      <c r="J146" s="112"/>
    </row>
    <row r="147" spans="1:10" x14ac:dyDescent="0.25">
      <c r="A147" s="112"/>
      <c r="B147" s="112"/>
      <c r="C147" s="112"/>
      <c r="D147" s="112"/>
      <c r="E147" s="112"/>
      <c r="F147" s="112"/>
      <c r="G147" s="112"/>
      <c r="H147" s="112"/>
      <c r="I147" s="112"/>
      <c r="J147" s="112"/>
    </row>
    <row r="148" spans="1:10" x14ac:dyDescent="0.25">
      <c r="A148" s="112"/>
      <c r="B148" s="112"/>
      <c r="C148" s="112"/>
      <c r="D148" s="112"/>
      <c r="E148" s="112"/>
      <c r="F148" s="112"/>
      <c r="G148" s="112"/>
      <c r="H148" s="112"/>
      <c r="I148" s="112"/>
      <c r="J148" s="112"/>
    </row>
    <row r="149" spans="1:10" x14ac:dyDescent="0.25">
      <c r="A149" s="112"/>
      <c r="B149" s="112"/>
      <c r="C149" s="112"/>
      <c r="D149" s="112"/>
      <c r="E149" s="112"/>
      <c r="F149" s="112"/>
      <c r="G149" s="112"/>
      <c r="H149" s="112"/>
      <c r="I149" s="112"/>
      <c r="J149" s="112"/>
    </row>
    <row r="150" spans="1:10" x14ac:dyDescent="0.25">
      <c r="A150" s="112"/>
      <c r="B150" s="112"/>
      <c r="C150" s="112"/>
      <c r="D150" s="112"/>
      <c r="E150" s="112"/>
      <c r="F150" s="112"/>
      <c r="G150" s="112"/>
      <c r="H150" s="112"/>
      <c r="I150" s="112"/>
      <c r="J150" s="112"/>
    </row>
    <row r="151" spans="1:10" x14ac:dyDescent="0.25">
      <c r="A151" s="112"/>
      <c r="B151" s="112"/>
      <c r="C151" s="112"/>
      <c r="D151" s="112"/>
      <c r="E151" s="112"/>
      <c r="F151" s="112"/>
      <c r="G151" s="112"/>
      <c r="H151" s="112"/>
      <c r="I151" s="112"/>
      <c r="J151" s="112"/>
    </row>
    <row r="152" spans="1:10" x14ac:dyDescent="0.25">
      <c r="A152" s="112"/>
      <c r="B152" s="112"/>
      <c r="C152" s="112"/>
      <c r="D152" s="112"/>
      <c r="E152" s="112"/>
      <c r="F152" s="112"/>
      <c r="G152" s="112"/>
      <c r="H152" s="112"/>
      <c r="I152" s="112"/>
      <c r="J152" s="112"/>
    </row>
    <row r="153" spans="1:10" x14ac:dyDescent="0.25">
      <c r="A153" s="112"/>
      <c r="B153" s="112"/>
      <c r="C153" s="112"/>
      <c r="D153" s="112"/>
      <c r="E153" s="112"/>
      <c r="F153" s="112"/>
      <c r="G153" s="112"/>
      <c r="H153" s="112"/>
      <c r="I153" s="112"/>
      <c r="J153" s="112"/>
    </row>
    <row r="154" spans="1:10" x14ac:dyDescent="0.25">
      <c r="A154" s="112"/>
      <c r="B154" s="112"/>
      <c r="C154" s="112"/>
      <c r="D154" s="112"/>
      <c r="E154" s="112"/>
      <c r="F154" s="112"/>
      <c r="G154" s="112"/>
      <c r="H154" s="112"/>
      <c r="I154" s="112"/>
      <c r="J154" s="112"/>
    </row>
    <row r="155" spans="1:10" x14ac:dyDescent="0.25">
      <c r="A155" s="112"/>
      <c r="B155" s="112"/>
      <c r="C155" s="112"/>
      <c r="D155" s="112"/>
      <c r="E155" s="112"/>
      <c r="F155" s="112"/>
      <c r="G155" s="112"/>
      <c r="H155" s="112"/>
      <c r="I155" s="112"/>
      <c r="J155" s="112"/>
    </row>
    <row r="156" spans="1:10" x14ac:dyDescent="0.25">
      <c r="A156" s="112"/>
      <c r="B156" s="112"/>
      <c r="C156" s="112"/>
      <c r="D156" s="112"/>
      <c r="E156" s="112"/>
      <c r="F156" s="112"/>
      <c r="G156" s="112"/>
      <c r="H156" s="112"/>
      <c r="I156" s="112"/>
      <c r="J156" s="112"/>
    </row>
    <row r="157" spans="1:10" x14ac:dyDescent="0.25">
      <c r="A157" s="112"/>
      <c r="B157" s="112"/>
      <c r="C157" s="112"/>
      <c r="D157" s="112"/>
      <c r="E157" s="112"/>
      <c r="F157" s="112"/>
      <c r="G157" s="112"/>
      <c r="H157" s="112"/>
      <c r="I157" s="112"/>
      <c r="J157" s="112"/>
    </row>
    <row r="158" spans="1:10" x14ac:dyDescent="0.25">
      <c r="A158" s="112"/>
      <c r="B158" s="112"/>
      <c r="C158" s="112"/>
      <c r="D158" s="112"/>
      <c r="E158" s="112"/>
      <c r="F158" s="112"/>
      <c r="G158" s="112"/>
      <c r="H158" s="112"/>
      <c r="I158" s="112"/>
      <c r="J158" s="112"/>
    </row>
    <row r="159" spans="1:10" x14ac:dyDescent="0.25">
      <c r="A159" s="112"/>
      <c r="B159" s="112"/>
      <c r="C159" s="112"/>
      <c r="D159" s="112"/>
      <c r="E159" s="112"/>
      <c r="F159" s="112"/>
      <c r="G159" s="112"/>
      <c r="H159" s="112"/>
      <c r="I159" s="112"/>
      <c r="J159" s="112"/>
    </row>
    <row r="160" spans="1:10" x14ac:dyDescent="0.25">
      <c r="A160" s="112"/>
      <c r="B160" s="112"/>
      <c r="C160" s="112"/>
      <c r="D160" s="112"/>
      <c r="E160" s="112"/>
      <c r="F160" s="112"/>
      <c r="G160" s="112"/>
      <c r="H160" s="112"/>
      <c r="I160" s="112"/>
      <c r="J160" s="112"/>
    </row>
  </sheetData>
  <sheetProtection algorithmName="SHA-512" hashValue="1tLJXh75GWdRuPgsXVEX46e7+Kz1EyiymKNB1FQRWXc7GMTPYYAMVJCnX8GZklfwCY43JMMZkXA0SbtaGmkqYQ==" saltValue="vziGI92DFhMpRm2x+uMrPQ==" spinCount="100000" sheet="1" objects="1" scenarios="1"/>
  <mergeCells count="3">
    <mergeCell ref="B3:I3"/>
    <mergeCell ref="A89:B89"/>
    <mergeCell ref="A90:J9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11</vt:i4>
      </vt:variant>
    </vt:vector>
  </HeadingPairs>
  <TitlesOfParts>
    <vt:vector size="11" baseType="lpstr">
      <vt:lpstr>Vejledning</vt:lpstr>
      <vt:lpstr>Virksomhedsoplysninger</vt:lpstr>
      <vt:lpstr>Delaftale 1</vt:lpstr>
      <vt:lpstr>Delaftale 2</vt:lpstr>
      <vt:lpstr>Delaftale 3</vt:lpstr>
      <vt:lpstr>Delaftale 4</vt:lpstr>
      <vt:lpstr>Delaftale 5</vt:lpstr>
      <vt:lpstr>Delaftale 6</vt:lpstr>
      <vt:lpstr>Delaftale 7</vt:lpstr>
      <vt:lpstr>Delaftale 8</vt:lpstr>
      <vt:lpstr>Delaftale 9</vt:lpstr>
    </vt:vector>
  </TitlesOfParts>
  <Company>Randers Kommune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Rebekka Mary Møller</dc:creator>
  <cp:lastModifiedBy>Mette Tietze Bech Poulsen</cp:lastModifiedBy>
  <dcterms:created xsi:type="dcterms:W3CDTF">2017-03-14T12:47:12Z</dcterms:created>
  <dcterms:modified xsi:type="dcterms:W3CDTF">2021-08-24T06:29:01Z</dcterms:modified>
</cp:coreProperties>
</file>